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1000" firstSheet="6" activeTab="9"/>
  </bookViews>
  <sheets>
    <sheet name="1、2018年南京开发区一般公共预算收入执行情况表" sheetId="11" r:id="rId1"/>
    <sheet name="2、2018年南京开发区一般公共预算支出执行情况表" sheetId="12" r:id="rId2"/>
    <sheet name="3、2018年南京开发区政府性基金预算收入执行情况表" sheetId="15" r:id="rId3"/>
    <sheet name="4、2018年南京开发区政府性基金预算支出执行情况表" sheetId="16" r:id="rId4"/>
    <sheet name="5、2018年南京开发区国有资本经营收入预算执行情况表" sheetId="17" r:id="rId5"/>
    <sheet name="6、2018年南京开发区国有资本经营支出预算执行情况表" sheetId="18" r:id="rId6"/>
    <sheet name="7、2018年南京开发区社会保险基金收入预算执行情况表" sheetId="19" r:id="rId7"/>
    <sheet name="8、2018年社会保险基金支出预算执行情况表" sheetId="20" r:id="rId8"/>
    <sheet name="9、2018年南京开发区一般债务" sheetId="21" r:id="rId9"/>
    <sheet name="10、2018年南京开发区专项债务" sheetId="22" r:id="rId10"/>
    <sheet name="11、2019年南京开发区一般公共预算收入表" sheetId="1" r:id="rId11"/>
    <sheet name="12、2019年南京开发区一般公共预算支出表" sheetId="29" r:id="rId12"/>
    <sheet name="13、2019年南京开发区一般公共预算支出表(按功能科目到项)" sheetId="25" r:id="rId13"/>
    <sheet name="14、2019年南京开发区一般公共预算支出表(按经济科目到款)" sheetId="26" r:id="rId14"/>
    <sheet name="15、2019年南京开发区政府性基金预算收入表" sheetId="9" r:id="rId15"/>
    <sheet name="16、2019年南京开发区政府性基金预算支出表" sheetId="10" r:id="rId16"/>
    <sheet name="17、2019年南京开发区政府基金预算支出表（按功能科目到项）" sheetId="28" r:id="rId17"/>
    <sheet name="18、2019年南京开发区政府基金预算支出表(按经济科目到款）" sheetId="30" r:id="rId18"/>
    <sheet name="19、2019年南京开发区国有资本经营预算收入表" sheetId="4" r:id="rId19"/>
    <sheet name="20、2019年南京开发区国有资本经营预算支出表" sheetId="5" r:id="rId20"/>
    <sheet name="21、2019年南京开发区国有资本经营预算支出表 (按功能)" sheetId="31" r:id="rId21"/>
    <sheet name="22、2019年南京开发区国有资本经营预算支出表(按经济）" sheetId="32" r:id="rId22"/>
    <sheet name="23、2019年南京开发区社会保险基金预算收入表" sheetId="6" r:id="rId23"/>
    <sheet name="24、2019年南京开发区社会保险基金预算支出表" sheetId="7" r:id="rId24"/>
    <sheet name="25、2019年南京开发区对下税收返还和一般性转移支付表" sheetId="23" r:id="rId25"/>
    <sheet name="26、2019年南京开发区专项转移支付分地区分项目表" sheetId="27" r:id="rId26"/>
    <sheet name="27、2019年南京开发区专项资金管理清单" sheetId="24" r:id="rId27"/>
    <sheet name="28、2019年南京开发区本级财政拨款“三公”经费等预算表" sheetId="8" r:id="rId28"/>
    <sheet name="29、2019年一般公共预算基本支出表（按经济科目到款）" sheetId="3" r:id="rId29"/>
    <sheet name="2019年南京开发区政府一般债务限额和余额情况表" sheetId="33" r:id="rId30"/>
    <sheet name="2019年南京开发区政府专项债务限额和余额情况表" sheetId="34" r:id="rId31"/>
  </sheets>
  <definedNames>
    <definedName name="_xlnm.Print_Area" localSheetId="0">'1、2018年南京开发区一般公共预算收入执行情况表'!$A$2:$B$31</definedName>
    <definedName name="_xlnm.Print_Area" localSheetId="10">'11、2019年南京开发区一般公共预算收入表'!$A$1:$B$29</definedName>
    <definedName name="_xlnm.Print_Area" localSheetId="11">'12、2019年南京开发区一般公共预算支出表'!$A$1:$D$41</definedName>
    <definedName name="_xlnm.Print_Area" localSheetId="12">'13、2019年南京开发区一般公共预算支出表(按功能科目到项)'!$A$1:$D$41</definedName>
    <definedName name="_xlnm.Print_Area" localSheetId="13">'14、2019年南京开发区一般公共预算支出表(按经济科目到款)'!$A$1:$D$80</definedName>
    <definedName name="_xlnm.Print_Area" localSheetId="17">'18、2019年南京开发区政府基金预算支出表(按经济科目到款）'!$A$1:$D$79</definedName>
    <definedName name="_xlnm.Print_Area" localSheetId="18">'19、2019年南京开发区国有资本经营预算收入表'!$A$1:$B$24</definedName>
    <definedName name="_xlnm.Print_Area" localSheetId="1">'2、2018年南京开发区一般公共预算支出执行情况表'!$A$1:$C$44</definedName>
    <definedName name="_xlnm.Print_Area" localSheetId="19">'20、2019年南京开发区国有资本经营预算支出表'!$A$1:$B$24</definedName>
    <definedName name="_xlnm.Print_Area" localSheetId="30">'2019年南京开发区政府专项债务限额和余额情况表'!$A$1:$D$13</definedName>
    <definedName name="_xlnm.Print_Area" localSheetId="20">'21、2019年南京开发区国有资本经营预算支出表 (按功能)'!$A$1:$B$24</definedName>
    <definedName name="_xlnm.Print_Area" localSheetId="21">'22、2019年南京开发区国有资本经营预算支出表(按经济）'!$A$1:$D$79</definedName>
    <definedName name="_xlnm.Print_Area" localSheetId="22">'23、2019年南京开发区社会保险基金预算收入表'!$A$1:$I$13</definedName>
    <definedName name="_xlnm.Print_Area" localSheetId="23">'24、2019年南京开发区社会保险基金预算支出表'!$A$1:$I$11</definedName>
    <definedName name="_xlnm.Print_Area" localSheetId="25">'26、2019年南京开发区专项转移支付分地区分项目表'!$A$1:$C$109</definedName>
    <definedName name="_xlnm.Print_Area" localSheetId="27">'28、2019年南京开发区本级财政拨款“三公”经费等预算表'!$A$1:$I$7</definedName>
    <definedName name="_xlnm.Print_Area" localSheetId="3">'4、2018年南京开发区政府性基金预算支出执行情况表'!$A$1:$B$48</definedName>
    <definedName name="_xlnm.Print_Area" localSheetId="4">'5、2018年南京开发区国有资本经营收入预算执行情况表'!$A$1:$B$24</definedName>
    <definedName name="_xlnm.Print_Area" localSheetId="5">'6、2018年南京开发区国有资本经营支出预算执行情况表'!$A$1:$B$24</definedName>
    <definedName name="_xlnm.Print_Area" localSheetId="6">'7、2018年南京开发区社会保险基金收入预算执行情况表'!$A$1:$I$13</definedName>
    <definedName name="_xlnm.Print_Area" localSheetId="7">'8、2018年社会保险基金支出预算执行情况表'!$A$1:$I$11</definedName>
  </definedNames>
  <calcPr calcId="124519"/>
</workbook>
</file>

<file path=xl/calcChain.xml><?xml version="1.0" encoding="utf-8"?>
<calcChain xmlns="http://schemas.openxmlformats.org/spreadsheetml/2006/main">
  <c r="D20" i="26"/>
  <c r="D45"/>
  <c r="D23"/>
  <c r="D37" i="25"/>
  <c r="D35"/>
  <c r="D29"/>
  <c r="D25"/>
  <c r="D21"/>
  <c r="D19"/>
  <c r="D16"/>
  <c r="D14"/>
  <c r="D12"/>
  <c r="D11"/>
  <c r="D5" s="1"/>
  <c r="D40" s="1"/>
  <c r="B7" i="1"/>
  <c r="B8"/>
  <c r="B9"/>
  <c r="B10"/>
  <c r="B11"/>
  <c r="B12"/>
  <c r="B13"/>
  <c r="B14"/>
  <c r="B15"/>
  <c r="B16"/>
  <c r="B17"/>
  <c r="B18"/>
  <c r="B19"/>
  <c r="B20"/>
  <c r="B21"/>
  <c r="B23"/>
  <c r="B24"/>
  <c r="B25"/>
  <c r="B26"/>
  <c r="B27"/>
  <c r="B28"/>
  <c r="B6"/>
  <c r="B5" l="1"/>
  <c r="C35" i="12"/>
  <c r="C27"/>
  <c r="D35" i="29" l="1"/>
  <c r="D11"/>
  <c r="D5" s="1"/>
  <c r="D14"/>
  <c r="D6" i="8"/>
  <c r="B6" s="1"/>
  <c r="B41" i="16"/>
  <c r="C41" i="12"/>
  <c r="C33"/>
  <c r="C29"/>
  <c r="C23"/>
  <c r="C21"/>
  <c r="C18"/>
  <c r="C16"/>
  <c r="C13"/>
  <c r="C5"/>
  <c r="D49" i="26"/>
  <c r="D42"/>
  <c r="D5"/>
  <c r="D12" i="3"/>
  <c r="D13"/>
  <c r="D14"/>
  <c r="D15"/>
  <c r="D16"/>
  <c r="D17"/>
  <c r="D18"/>
  <c r="D19"/>
  <c r="D11"/>
  <c r="D7"/>
  <c r="D8"/>
  <c r="D9"/>
  <c r="D6"/>
  <c r="D74" i="32"/>
  <c r="D71"/>
  <c r="D66"/>
  <c r="D63"/>
  <c r="D58"/>
  <c r="D55"/>
  <c r="D49"/>
  <c r="D46"/>
  <c r="D42"/>
  <c r="D39"/>
  <c r="D35"/>
  <c r="D29"/>
  <c r="D21"/>
  <c r="D10"/>
  <c r="D5"/>
  <c r="D74" i="30"/>
  <c r="D71"/>
  <c r="D66"/>
  <c r="D63"/>
  <c r="D58"/>
  <c r="D55"/>
  <c r="D49"/>
  <c r="D46"/>
  <c r="D42"/>
  <c r="D39"/>
  <c r="D35"/>
  <c r="D29"/>
  <c r="D21"/>
  <c r="D10"/>
  <c r="D5"/>
  <c r="D37" i="29"/>
  <c r="D29"/>
  <c r="D25"/>
  <c r="D21"/>
  <c r="D19"/>
  <c r="D16"/>
  <c r="D12"/>
  <c r="D74" i="26"/>
  <c r="D71"/>
  <c r="D66"/>
  <c r="D63"/>
  <c r="D58"/>
  <c r="D55"/>
  <c r="D46"/>
  <c r="D39"/>
  <c r="D35"/>
  <c r="D29"/>
  <c r="D21"/>
  <c r="D10"/>
  <c r="B13" i="16"/>
  <c r="B47" s="1"/>
  <c r="B23" i="11"/>
  <c r="B22" i="1" s="1"/>
  <c r="B29" s="1"/>
  <c r="B6" i="11"/>
  <c r="C43" i="12" l="1"/>
  <c r="D40" i="29"/>
  <c r="D79" i="26"/>
  <c r="D5" i="3"/>
  <c r="B30" i="11"/>
  <c r="D10" i="3"/>
</calcChain>
</file>

<file path=xl/sharedStrings.xml><?xml version="1.0" encoding="utf-8"?>
<sst xmlns="http://schemas.openxmlformats.org/spreadsheetml/2006/main" count="1108" uniqueCount="751">
  <si>
    <t>二</t>
    <phoneticPr fontId="4" type="noConversion"/>
  </si>
  <si>
    <t>一</t>
    <phoneticPr fontId="4" type="noConversion"/>
  </si>
  <si>
    <t>五</t>
    <phoneticPr fontId="4" type="noConversion"/>
  </si>
  <si>
    <t>收入项目</t>
  </si>
  <si>
    <t>预算数</t>
  </si>
  <si>
    <t>支出项目</t>
  </si>
  <si>
    <t>一、资本性支出</t>
  </si>
  <si>
    <t>二、企业改革成本支出</t>
  </si>
  <si>
    <t>三、国有资产监管专项支出</t>
  </si>
  <si>
    <t>四、其他支出</t>
  </si>
  <si>
    <t>项目</t>
  </si>
  <si>
    <t>合计</t>
  </si>
  <si>
    <t>企业职工基本养老保险基金</t>
  </si>
  <si>
    <t>失业保险基金</t>
  </si>
  <si>
    <t>城镇职工基本医疗保险基金</t>
  </si>
  <si>
    <t>工伤保险基金</t>
  </si>
  <si>
    <t>生育保险基金</t>
  </si>
  <si>
    <t>城乡居民社会养老保险基金</t>
  </si>
  <si>
    <t>城乡居民基本医疗保险基金</t>
  </si>
  <si>
    <t>小计</t>
    <phoneticPr fontId="4" type="noConversion"/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</si>
  <si>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</si>
  <si>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</si>
  <si>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</si>
  <si>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</si>
  <si>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</si>
  <si>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</si>
  <si>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</si>
  <si>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</si>
  <si>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</si>
  <si>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</si>
  <si>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</si>
  <si>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单位:万元</t>
  </si>
  <si>
    <t>一般债务</t>
  </si>
  <si>
    <t>一般债券</t>
  </si>
  <si>
    <t>其他一般债务</t>
  </si>
  <si>
    <t>专项债务</t>
    <phoneticPr fontId="4" type="noConversion"/>
  </si>
  <si>
    <t>其他专项债务</t>
    <phoneticPr fontId="4" type="noConversion"/>
  </si>
  <si>
    <t>专项债券</t>
    <phoneticPr fontId="4" type="noConversion"/>
  </si>
  <si>
    <t>预算数</t>
    <phoneticPr fontId="4" type="noConversion"/>
  </si>
  <si>
    <t>项目名称</t>
    <phoneticPr fontId="4" type="noConversion"/>
  </si>
  <si>
    <t>项    目</t>
    <phoneticPr fontId="4" type="noConversion"/>
  </si>
  <si>
    <t>一、税收收入</t>
  </si>
  <si>
    <t>二、非税收入</t>
  </si>
  <si>
    <t>功能科目代码</t>
  </si>
  <si>
    <t>经济科目代码</t>
    <phoneticPr fontId="4" type="noConversion"/>
  </si>
  <si>
    <t>经济科目名称</t>
    <phoneticPr fontId="4" type="noConversion"/>
  </si>
  <si>
    <t>机关工资福利支出</t>
    <phoneticPr fontId="4" type="noConversion"/>
  </si>
  <si>
    <t>机关商品和服务支出</t>
    <phoneticPr fontId="4" type="noConversion"/>
  </si>
  <si>
    <t>机关资本性支出（一）</t>
    <phoneticPr fontId="1" type="noConversion"/>
  </si>
  <si>
    <t>三</t>
    <phoneticPr fontId="1" type="noConversion"/>
  </si>
  <si>
    <t>机关资本性支出（二）</t>
    <phoneticPr fontId="1" type="noConversion"/>
  </si>
  <si>
    <t>对事业单位经常性补助</t>
    <phoneticPr fontId="4" type="noConversion"/>
  </si>
  <si>
    <t>对企业补助</t>
    <phoneticPr fontId="1" type="noConversion"/>
  </si>
  <si>
    <t>对个人和家庭的补助</t>
    <phoneticPr fontId="1" type="noConversion"/>
  </si>
  <si>
    <t>对社会保障基金补助</t>
    <phoneticPr fontId="1" type="noConversion"/>
  </si>
  <si>
    <t>债务利息及费用支出</t>
    <phoneticPr fontId="1" type="noConversion"/>
  </si>
  <si>
    <t>债务还本支出</t>
    <phoneticPr fontId="1" type="noConversion"/>
  </si>
  <si>
    <t>其他支出</t>
    <phoneticPr fontId="1" type="noConversion"/>
  </si>
  <si>
    <t>序号</t>
  </si>
  <si>
    <t xml:space="preserve">  省对市县专项转移支付合计</t>
  </si>
  <si>
    <t>七</t>
    <phoneticPr fontId="1" type="noConversion"/>
  </si>
  <si>
    <t>十</t>
    <phoneticPr fontId="1" type="noConversion"/>
  </si>
  <si>
    <t>十一</t>
    <phoneticPr fontId="1" type="noConversion"/>
  </si>
  <si>
    <t>十三</t>
    <phoneticPr fontId="1" type="noConversion"/>
  </si>
  <si>
    <t>四</t>
    <phoneticPr fontId="1" type="noConversion"/>
  </si>
  <si>
    <t>决算数</t>
    <phoneticPr fontId="4" type="noConversion"/>
  </si>
  <si>
    <t>2018年南京经开区
政府性基金预算收入执行情况表</t>
    <phoneticPr fontId="1" type="noConversion"/>
  </si>
  <si>
    <t>2018年南京经开区一般公共预算收入执行情况表</t>
    <phoneticPr fontId="4" type="noConversion"/>
  </si>
  <si>
    <t>2018年南京经开区一般公共预算支出执行情况表
（按功能科目到项）</t>
    <phoneticPr fontId="4" type="noConversion"/>
  </si>
  <si>
    <t>2018年南京经开区政府性基金预算支出执行情况表</t>
    <phoneticPr fontId="1" type="noConversion"/>
  </si>
  <si>
    <t>2018年南京经开区
国有资本经营支出预算执行情况表</t>
    <phoneticPr fontId="4" type="noConversion"/>
  </si>
  <si>
    <t>　　城市维护建设税</t>
    <phoneticPr fontId="1" type="noConversion"/>
  </si>
  <si>
    <t>一、税收收入</t>
    <phoneticPr fontId="1" type="noConversion"/>
  </si>
  <si>
    <t>一般公共服务支出</t>
    <phoneticPr fontId="1" type="noConversion"/>
  </si>
  <si>
    <t>二、社会保障和就业支出</t>
    <phoneticPr fontId="1" type="noConversion"/>
  </si>
  <si>
    <t>四、城乡社区支出</t>
    <phoneticPr fontId="1" type="noConversion"/>
  </si>
  <si>
    <t>五、农林水支出</t>
    <phoneticPr fontId="1" type="noConversion"/>
  </si>
  <si>
    <t>六、交通运输支出</t>
    <phoneticPr fontId="1" type="noConversion"/>
  </si>
  <si>
    <t>八、商业服务业等支出</t>
    <phoneticPr fontId="1" type="noConversion"/>
  </si>
  <si>
    <t>九、其他支出</t>
    <phoneticPr fontId="1" type="noConversion"/>
  </si>
  <si>
    <t>十、债务付息支出</t>
    <phoneticPr fontId="1" type="noConversion"/>
  </si>
  <si>
    <t>十一、债务发行费用支出</t>
    <phoneticPr fontId="1" type="noConversion"/>
  </si>
  <si>
    <t>城市公用事业附加及对应专项债务收入安排的支出</t>
    <phoneticPr fontId="1" type="noConversion"/>
  </si>
  <si>
    <t>三、国有资产监管专项支出</t>
    <phoneticPr fontId="1" type="noConversion"/>
  </si>
  <si>
    <t>四、其他支出</t>
    <phoneticPr fontId="1" type="noConversion"/>
  </si>
  <si>
    <t>（一）当年收入</t>
    <phoneticPr fontId="1" type="noConversion"/>
  </si>
  <si>
    <t>（二）上级补助收入</t>
    <phoneticPr fontId="1" type="noConversion"/>
  </si>
  <si>
    <t>（一）当年支出</t>
    <phoneticPr fontId="1" type="noConversion"/>
  </si>
  <si>
    <t>2019年南京经开区一般公共预算收入表</t>
    <phoneticPr fontId="1" type="noConversion"/>
  </si>
  <si>
    <t>转移性支出</t>
    <phoneticPr fontId="1" type="noConversion"/>
  </si>
  <si>
    <t>十五</t>
    <phoneticPr fontId="1" type="noConversion"/>
  </si>
  <si>
    <t>对事业单位资本性补助</t>
    <phoneticPr fontId="1" type="noConversion"/>
  </si>
  <si>
    <t>九</t>
    <phoneticPr fontId="1" type="noConversion"/>
  </si>
  <si>
    <t>2019年南京经开区政府性基金预算收入表</t>
    <phoneticPr fontId="1" type="noConversion"/>
  </si>
  <si>
    <t>项    目</t>
    <phoneticPr fontId="1" type="noConversion"/>
  </si>
  <si>
    <t>（二）上解上级支出</t>
    <phoneticPr fontId="1" type="noConversion"/>
  </si>
  <si>
    <t>2019年南京经开区专项资金管理清单</t>
    <phoneticPr fontId="4" type="noConversion"/>
  </si>
  <si>
    <t>单位名称</t>
  </si>
  <si>
    <t>因公出国（境）费</t>
    <phoneticPr fontId="4" type="noConversion"/>
  </si>
  <si>
    <t>公务用车购置及运行维护费</t>
    <phoneticPr fontId="4" type="noConversion"/>
  </si>
  <si>
    <t>公务接待费</t>
    <phoneticPr fontId="4" type="noConversion"/>
  </si>
  <si>
    <t>2019年南京经开区本级财政拨款“三公”经费等预算表</t>
    <phoneticPr fontId="4" type="noConversion"/>
  </si>
  <si>
    <t>2019年南京经开区
政府一般债务限额和余额情况表</t>
    <phoneticPr fontId="4" type="noConversion"/>
  </si>
  <si>
    <t>附表31</t>
    <phoneticPr fontId="1" type="noConversion"/>
  </si>
  <si>
    <t>·</t>
    <phoneticPr fontId="1" type="noConversion"/>
  </si>
  <si>
    <t>一、文化体育与传媒支出</t>
    <phoneticPr fontId="1" type="noConversion"/>
  </si>
  <si>
    <r>
      <rPr>
        <sz val="16"/>
        <color indexed="8"/>
        <rFont val="方正仿宋_GBK"/>
        <family val="4"/>
        <charset val="134"/>
      </rPr>
      <t>单位：万元</t>
    </r>
  </si>
  <si>
    <r>
      <rPr>
        <sz val="16"/>
        <color indexed="8"/>
        <rFont val="方正仿宋_GBK"/>
        <family val="4"/>
        <charset val="134"/>
      </rPr>
      <t>一、利润收入</t>
    </r>
  </si>
  <si>
    <r>
      <rPr>
        <sz val="16"/>
        <color indexed="8"/>
        <rFont val="方正仿宋_GBK"/>
        <family val="4"/>
        <charset val="134"/>
      </rPr>
      <t>二、股利、红利收入</t>
    </r>
  </si>
  <si>
    <r>
      <rPr>
        <sz val="16"/>
        <color indexed="8"/>
        <rFont val="方正仿宋_GBK"/>
        <family val="4"/>
        <charset val="134"/>
      </rPr>
      <t>二、国有产（股）权转让收入</t>
    </r>
  </si>
  <si>
    <r>
      <rPr>
        <sz val="16"/>
        <color indexed="8"/>
        <rFont val="方正仿宋_GBK"/>
        <family val="4"/>
        <charset val="134"/>
      </rPr>
      <t>四、清算收入</t>
    </r>
  </si>
  <si>
    <r>
      <rPr>
        <sz val="16"/>
        <color indexed="8"/>
        <rFont val="方正仿宋_GBK"/>
        <family val="4"/>
        <charset val="134"/>
      </rPr>
      <t>五、其他收入</t>
    </r>
  </si>
  <si>
    <r>
      <rPr>
        <sz val="16"/>
        <color indexed="8"/>
        <rFont val="方正仿宋_GBK"/>
        <family val="4"/>
        <charset val="134"/>
      </rPr>
      <t>本年收入合计</t>
    </r>
  </si>
  <si>
    <t>支出合计</t>
  </si>
  <si>
    <t>三、节能环保支出</t>
    <phoneticPr fontId="1" type="noConversion"/>
  </si>
  <si>
    <t>七、资源勘探信息等支出</t>
    <phoneticPr fontId="1" type="noConversion"/>
  </si>
  <si>
    <t>项    目</t>
    <phoneticPr fontId="1" type="noConversion"/>
  </si>
  <si>
    <t>决算数</t>
    <phoneticPr fontId="4" type="noConversion"/>
  </si>
  <si>
    <t>收入合计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</si>
  <si>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</t>
    </r>
    <phoneticPr fontId="1" type="noConversion"/>
  </si>
  <si>
    <t>支出合计</t>
    <phoneticPr fontId="4" type="noConversion"/>
  </si>
  <si>
    <t>农林水支出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</si>
  <si>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3</t>
    </r>
    <phoneticPr fontId="1" type="noConversion"/>
  </si>
  <si>
    <r>
      <rPr>
        <sz val="14"/>
        <rFont val="方正仿宋_GBK"/>
        <family val="4"/>
        <charset val="134"/>
      </rPr>
      <t>单位：万元</t>
    </r>
    <phoneticPr fontId="4" type="noConversion"/>
  </si>
  <si>
    <t>二、非税收入</t>
    <phoneticPr fontId="1" type="noConversion"/>
  </si>
  <si>
    <t>　　个人所得税</t>
    <phoneticPr fontId="1" type="noConversion"/>
  </si>
  <si>
    <r>
      <rPr>
        <sz val="16"/>
        <rFont val="方正仿宋_GBK"/>
        <family val="4"/>
        <charset val="134"/>
      </rPr>
      <t>　　增值税</t>
    </r>
  </si>
  <si>
    <r>
      <rPr>
        <sz val="16"/>
        <rFont val="方正仿宋_GBK"/>
        <family val="4"/>
        <charset val="134"/>
      </rPr>
      <t>　　营业税</t>
    </r>
  </si>
  <si>
    <r>
      <rPr>
        <sz val="16"/>
        <rFont val="方正仿宋_GBK"/>
        <family val="4"/>
        <charset val="134"/>
      </rPr>
      <t>　　企业所得税</t>
    </r>
  </si>
  <si>
    <r>
      <rPr>
        <sz val="16"/>
        <rFont val="方正仿宋_GBK"/>
        <family val="4"/>
        <charset val="134"/>
      </rPr>
      <t>　　企业所得税退税</t>
    </r>
  </si>
  <si>
    <r>
      <rPr>
        <sz val="16"/>
        <rFont val="方正仿宋_GBK"/>
        <family val="4"/>
        <charset val="134"/>
      </rPr>
      <t>　　资源税</t>
    </r>
  </si>
  <si>
    <r>
      <rPr>
        <sz val="16"/>
        <rFont val="方正仿宋_GBK"/>
        <family val="4"/>
        <charset val="134"/>
      </rPr>
      <t>　　房产税</t>
    </r>
  </si>
  <si>
    <r>
      <rPr>
        <sz val="16"/>
        <rFont val="方正仿宋_GBK"/>
        <family val="4"/>
        <charset val="134"/>
      </rPr>
      <t>　　印花税</t>
    </r>
  </si>
  <si>
    <r>
      <rPr>
        <sz val="16"/>
        <rFont val="方正仿宋_GBK"/>
        <family val="4"/>
        <charset val="134"/>
      </rPr>
      <t>　　城镇土地使用税</t>
    </r>
  </si>
  <si>
    <r>
      <rPr>
        <sz val="16"/>
        <rFont val="方正仿宋_GBK"/>
        <family val="4"/>
        <charset val="134"/>
      </rPr>
      <t>　　土地增值税</t>
    </r>
  </si>
  <si>
    <r>
      <rPr>
        <sz val="16"/>
        <rFont val="方正仿宋_GBK"/>
        <family val="4"/>
        <charset val="134"/>
      </rPr>
      <t>　　车船税</t>
    </r>
  </si>
  <si>
    <r>
      <rPr>
        <sz val="16"/>
        <rFont val="方正仿宋_GBK"/>
        <family val="4"/>
        <charset val="134"/>
      </rPr>
      <t>　　耕地占用税</t>
    </r>
  </si>
  <si>
    <r>
      <rPr>
        <sz val="16"/>
        <rFont val="方正仿宋_GBK"/>
        <family val="4"/>
        <charset val="134"/>
      </rPr>
      <t>　　契税</t>
    </r>
  </si>
  <si>
    <r>
      <rPr>
        <sz val="16"/>
        <rFont val="方正仿宋_GBK"/>
        <family val="4"/>
        <charset val="134"/>
      </rPr>
      <t>　　烟叶税</t>
    </r>
  </si>
  <si>
    <r>
      <rPr>
        <sz val="16"/>
        <rFont val="方正仿宋_GBK"/>
        <family val="4"/>
        <charset val="134"/>
      </rPr>
      <t>　　其他税收收入</t>
    </r>
  </si>
  <si>
    <r>
      <rPr>
        <sz val="16"/>
        <rFont val="方正仿宋_GBK"/>
        <family val="4"/>
        <charset val="134"/>
      </rPr>
      <t>　　行政事业性收费收入</t>
    </r>
  </si>
  <si>
    <r>
      <rPr>
        <sz val="16"/>
        <rFont val="方正仿宋_GBK"/>
        <family val="4"/>
        <charset val="134"/>
      </rPr>
      <t>　　罚没收入</t>
    </r>
  </si>
  <si>
    <r>
      <rPr>
        <sz val="16"/>
        <rFont val="方正仿宋_GBK"/>
        <family val="4"/>
        <charset val="134"/>
      </rPr>
      <t>　　国有资本经营收入</t>
    </r>
  </si>
  <si>
    <r>
      <rPr>
        <sz val="16"/>
        <rFont val="方正仿宋_GBK"/>
        <family val="4"/>
        <charset val="134"/>
      </rPr>
      <t>　　国有资源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资产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有偿使用收入</t>
    </r>
  </si>
  <si>
    <r>
      <rPr>
        <sz val="16"/>
        <rFont val="方正仿宋_GBK"/>
        <family val="4"/>
        <charset val="134"/>
      </rPr>
      <t>　　其他收入</t>
    </r>
  </si>
  <si>
    <r>
      <rPr>
        <sz val="16"/>
        <rFont val="方正仿宋_GBK"/>
        <family val="4"/>
        <charset val="134"/>
      </rPr>
      <t>附表</t>
    </r>
    <r>
      <rPr>
        <sz val="16"/>
        <rFont val="Times New Roman"/>
        <family val="1"/>
      </rPr>
      <t>1</t>
    </r>
    <phoneticPr fontId="1" type="noConversion"/>
  </si>
  <si>
    <r>
      <rPr>
        <sz val="16"/>
        <rFont val="方正仿宋_GBK"/>
        <family val="4"/>
        <charset val="134"/>
      </rPr>
      <t>政府办公室事务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行政运行</t>
    </r>
    <phoneticPr fontId="4" type="noConversion"/>
  </si>
  <si>
    <r>
      <rPr>
        <sz val="16"/>
        <rFont val="方正仿宋_GBK"/>
        <family val="4"/>
        <charset val="134"/>
      </rPr>
      <t>税务事务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协税护税</t>
    </r>
    <phoneticPr fontId="4" type="noConversion"/>
  </si>
  <si>
    <r>
      <rPr>
        <sz val="16"/>
        <rFont val="方正仿宋_GBK"/>
        <family val="4"/>
        <charset val="134"/>
      </rPr>
      <t>海关事务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</si>
  <si>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商贸－招商引资</t>
    </r>
    <phoneticPr fontId="4" type="noConversion"/>
  </si>
  <si>
    <r>
      <rPr>
        <sz val="16"/>
        <rFont val="方正仿宋_GBK"/>
        <family val="4"/>
        <charset val="134"/>
      </rPr>
      <t>其他一般公共服务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</si>
  <si>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公共安全支出</t>
    </r>
  </si>
  <si>
    <r>
      <rPr>
        <sz val="16"/>
        <rFont val="方正仿宋_GBK"/>
        <family val="4"/>
        <charset val="134"/>
      </rPr>
      <t>公安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</si>
  <si>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教育支出</t>
    </r>
  </si>
  <si>
    <r>
      <rPr>
        <sz val="16"/>
        <rFont val="方正仿宋_GBK"/>
        <family val="4"/>
        <charset val="134"/>
      </rPr>
      <t>职业教育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</si>
  <si>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科学技术支出</t>
    </r>
  </si>
  <si>
    <r>
      <rPr>
        <sz val="16"/>
        <rFont val="方正仿宋_GBK"/>
        <family val="4"/>
        <charset val="134"/>
      </rPr>
      <t>其他科学技术支出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</si>
  <si>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节能环保支出</t>
    </r>
  </si>
  <si>
    <r>
      <rPr>
        <sz val="16"/>
        <rFont val="方正仿宋_GBK"/>
        <family val="4"/>
        <charset val="134"/>
      </rPr>
      <t>城乡社区支出</t>
    </r>
  </si>
  <si>
    <r>
      <rPr>
        <sz val="16"/>
        <rFont val="方正仿宋_GBK"/>
        <family val="4"/>
        <charset val="134"/>
      </rPr>
      <t>城乡社区公共设施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</si>
  <si>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城乡社区环境卫生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城乡环境卫生</t>
    </r>
    <phoneticPr fontId="4" type="noConversion"/>
  </si>
  <si>
    <r>
      <rPr>
        <sz val="16"/>
        <rFont val="方正仿宋_GBK"/>
        <family val="4"/>
        <charset val="134"/>
      </rPr>
      <t>资源勘探信息等支出</t>
    </r>
  </si>
  <si>
    <r>
      <rPr>
        <sz val="16"/>
        <rFont val="方正仿宋_GBK"/>
        <family val="4"/>
        <charset val="134"/>
      </rPr>
      <t>制造业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</si>
  <si>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工业和信息产业监管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工业和信息产业支持</t>
    </r>
    <phoneticPr fontId="4" type="noConversion"/>
  </si>
  <si>
    <r>
      <rPr>
        <sz val="16"/>
        <rFont val="方正仿宋_GBK"/>
        <family val="4"/>
        <charset val="134"/>
      </rPr>
      <t>援助其他地区支出</t>
    </r>
  </si>
  <si>
    <r>
      <rPr>
        <sz val="16"/>
        <rFont val="方正仿宋_GBK"/>
        <family val="4"/>
        <charset val="134"/>
      </rPr>
      <t>住房保障支出</t>
    </r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</si>
  <si>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住房公积金</t>
    </r>
    <phoneticPr fontId="4" type="noConversion"/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</si>
  <si>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提租补贴</t>
    </r>
    <phoneticPr fontId="4" type="noConversion"/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</si>
  <si>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购房补贴</t>
    </r>
    <phoneticPr fontId="4" type="noConversion"/>
  </si>
  <si>
    <r>
      <rPr>
        <sz val="16"/>
        <rFont val="方正仿宋_GBK"/>
        <family val="4"/>
        <charset val="134"/>
      </rPr>
      <t>其他支出</t>
    </r>
    <phoneticPr fontId="1" type="noConversion"/>
  </si>
  <si>
    <r>
      <rPr>
        <sz val="16"/>
        <rFont val="方正仿宋_GBK"/>
        <family val="4"/>
        <charset val="134"/>
      </rPr>
      <t>单位：万元</t>
    </r>
    <phoneticPr fontId="4" type="noConversion"/>
  </si>
  <si>
    <r>
      <rPr>
        <sz val="16"/>
        <rFont val="方正仿宋_GBK"/>
        <family val="4"/>
        <charset val="134"/>
      </rPr>
      <t>政府办公室事务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行政运行</t>
    </r>
    <phoneticPr fontId="4" type="noConversion"/>
  </si>
  <si>
    <r>
      <rPr>
        <sz val="16"/>
        <rFont val="方正仿宋_GBK"/>
        <family val="4"/>
        <charset val="134"/>
      </rPr>
      <t>税务事务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协税护税</t>
    </r>
    <phoneticPr fontId="4" type="noConversion"/>
  </si>
  <si>
    <r>
      <rPr>
        <sz val="16"/>
        <rFont val="方正仿宋_GBK"/>
        <family val="4"/>
        <charset val="134"/>
      </rPr>
      <t>海关事务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</si>
  <si>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商贸－招商引资</t>
    </r>
    <phoneticPr fontId="4" type="noConversion"/>
  </si>
  <si>
    <r>
      <rPr>
        <sz val="16"/>
        <rFont val="方正仿宋_GBK"/>
        <family val="4"/>
        <charset val="134"/>
      </rPr>
      <t>工商行政管理事务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</si>
  <si>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质量技术监督事务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</si>
  <si>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其他一般公共服务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</si>
  <si>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武装警察－消防</t>
    </r>
    <phoneticPr fontId="4" type="noConversion"/>
  </si>
  <si>
    <r>
      <rPr>
        <sz val="16"/>
        <rFont val="方正仿宋_GBK"/>
        <family val="4"/>
        <charset val="134"/>
      </rPr>
      <t>公安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</si>
  <si>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职业教育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</si>
  <si>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技术研究与开发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应用技术研究与开发</t>
    </r>
    <phoneticPr fontId="4" type="noConversion"/>
  </si>
  <si>
    <r>
      <rPr>
        <sz val="16"/>
        <rFont val="方正仿宋_GBK"/>
        <family val="4"/>
        <charset val="134"/>
      </rPr>
      <t>其他科学技术支出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</si>
  <si>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其他节能环保支出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</si>
  <si>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城乡社区公共设施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</si>
  <si>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城乡社区环境卫生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城乡环境卫生</t>
    </r>
    <phoneticPr fontId="4" type="noConversion"/>
  </si>
  <si>
    <r>
      <rPr>
        <sz val="16"/>
        <rFont val="方正仿宋_GBK"/>
        <family val="4"/>
        <charset val="134"/>
      </rPr>
      <t>其他城乡社区支出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</si>
  <si>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其他农林水支出</t>
    </r>
    <phoneticPr fontId="1" type="noConversion"/>
  </si>
  <si>
    <r>
      <rPr>
        <sz val="16"/>
        <rFont val="方正仿宋_GBK"/>
        <family val="4"/>
        <charset val="134"/>
      </rPr>
      <t>制造业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</si>
  <si>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工业和信息产业监管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工业和信息产业支持</t>
    </r>
    <phoneticPr fontId="4" type="noConversion"/>
  </si>
  <si>
    <r>
      <rPr>
        <sz val="16"/>
        <rFont val="方正仿宋_GBK"/>
        <family val="4"/>
        <charset val="134"/>
      </rPr>
      <t>其他资源勘探信息等支出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</si>
  <si>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教育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</si>
  <si>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仿宋_GBK"/>
        <family val="4"/>
        <charset val="134"/>
      </rPr>
      <t>保障性安居工程支出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公共租赁住房</t>
    </r>
    <phoneticPr fontId="1" type="noConversion"/>
  </si>
  <si>
    <r>
      <rPr>
        <sz val="16"/>
        <rFont val="方正仿宋_GBK"/>
        <family val="4"/>
        <charset val="134"/>
      </rPr>
      <t>保障性安居工程支出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1" type="noConversion"/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</si>
  <si>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住房公积金</t>
    </r>
    <phoneticPr fontId="4" type="noConversion"/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</si>
  <si>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提租补贴</t>
    </r>
    <phoneticPr fontId="4" type="noConversion"/>
  </si>
  <si>
    <r>
      <rPr>
        <sz val="16"/>
        <rFont val="方正仿宋_GBK"/>
        <family val="4"/>
        <charset val="134"/>
      </rPr>
      <t>住房改革支出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购房补贴</t>
    </r>
    <phoneticPr fontId="4" type="noConversion"/>
  </si>
  <si>
    <r>
      <rPr>
        <sz val="16"/>
        <rFont val="方正仿宋_GBK"/>
        <family val="4"/>
        <charset val="134"/>
      </rPr>
      <t>其他支出</t>
    </r>
    <phoneticPr fontId="1" type="noConversion"/>
  </si>
  <si>
    <r>
      <rPr>
        <sz val="16"/>
        <rFont val="方正仿宋_GBK"/>
        <family val="4"/>
        <charset val="134"/>
      </rPr>
      <t>其他支出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1" type="noConversion"/>
  </si>
  <si>
    <r>
      <rPr>
        <sz val="16"/>
        <color theme="1"/>
        <rFont val="方正仿宋_GBK"/>
        <family val="4"/>
        <charset val="134"/>
      </rPr>
      <t>单位：万元</t>
    </r>
  </si>
  <si>
    <r>
      <rPr>
        <sz val="16"/>
        <color theme="1"/>
        <rFont val="方正仿宋_GBK"/>
        <family val="4"/>
        <charset val="134"/>
      </rPr>
      <t>一、农网还贷资金收入</t>
    </r>
  </si>
  <si>
    <r>
      <rPr>
        <sz val="16"/>
        <color theme="1"/>
        <rFont val="方正仿宋_GBK"/>
        <family val="4"/>
        <charset val="134"/>
      </rPr>
      <t>二、海南省高等级公路车辆通行附加费收入</t>
    </r>
  </si>
  <si>
    <r>
      <rPr>
        <sz val="16"/>
        <color theme="1"/>
        <rFont val="方正仿宋_GBK"/>
        <family val="4"/>
        <charset val="134"/>
      </rPr>
      <t>三、港口建设费收入</t>
    </r>
  </si>
  <si>
    <r>
      <rPr>
        <sz val="16"/>
        <color theme="1"/>
        <rFont val="方正仿宋_GBK"/>
        <family val="4"/>
        <charset val="134"/>
      </rPr>
      <t>四、散装水泥专项资金收入</t>
    </r>
  </si>
  <si>
    <r>
      <rPr>
        <sz val="16"/>
        <color theme="1"/>
        <rFont val="方正仿宋_GBK"/>
        <family val="4"/>
        <charset val="134"/>
      </rPr>
      <t>五、新型墙体材料专项基金收入</t>
    </r>
  </si>
  <si>
    <r>
      <rPr>
        <sz val="16"/>
        <color theme="1"/>
        <rFont val="方正仿宋_GBK"/>
        <family val="4"/>
        <charset val="134"/>
      </rPr>
      <t>六、新菜地开发建设基金收入</t>
    </r>
  </si>
  <si>
    <r>
      <rPr>
        <sz val="16"/>
        <color theme="1"/>
        <rFont val="方正仿宋_GBK"/>
        <family val="4"/>
        <charset val="134"/>
      </rPr>
      <t>七、新增建设用地土地有偿使用费收入</t>
    </r>
  </si>
  <si>
    <r>
      <rPr>
        <sz val="16"/>
        <color theme="1"/>
        <rFont val="方正仿宋_GBK"/>
        <family val="4"/>
        <charset val="134"/>
      </rPr>
      <t>八、南水北调工程建设基金收入</t>
    </r>
  </si>
  <si>
    <r>
      <rPr>
        <sz val="16"/>
        <color theme="1"/>
        <rFont val="方正仿宋_GBK"/>
        <family val="4"/>
        <charset val="134"/>
      </rPr>
      <t>九、城市公用事业附加收入</t>
    </r>
  </si>
  <si>
    <r>
      <rPr>
        <sz val="16"/>
        <color theme="1"/>
        <rFont val="方正仿宋_GBK"/>
        <family val="4"/>
        <charset val="134"/>
      </rPr>
      <t>十、国有土地收益基金收入</t>
    </r>
  </si>
  <si>
    <r>
      <rPr>
        <sz val="16"/>
        <color theme="1"/>
        <rFont val="方正仿宋_GBK"/>
        <family val="4"/>
        <charset val="134"/>
      </rPr>
      <t>十一、农业土地开发资金收入</t>
    </r>
  </si>
  <si>
    <r>
      <rPr>
        <sz val="16"/>
        <color theme="1"/>
        <rFont val="方正仿宋_GBK"/>
        <family val="4"/>
        <charset val="134"/>
      </rPr>
      <t>十二、国有土地使用权出让收入</t>
    </r>
  </si>
  <si>
    <r>
      <rPr>
        <sz val="16"/>
        <color theme="1"/>
        <rFont val="方正仿宋_GBK"/>
        <family val="4"/>
        <charset val="134"/>
      </rPr>
      <t>十三、大中型水库库区基金收入</t>
    </r>
  </si>
  <si>
    <r>
      <rPr>
        <sz val="16"/>
        <color theme="1"/>
        <rFont val="方正仿宋_GBK"/>
        <family val="4"/>
        <charset val="134"/>
      </rPr>
      <t>十四、彩票公益金收入</t>
    </r>
  </si>
  <si>
    <r>
      <rPr>
        <sz val="16"/>
        <color theme="1"/>
        <rFont val="方正仿宋_GBK"/>
        <family val="4"/>
        <charset val="134"/>
      </rPr>
      <t>十五、城市基础设施配套费收入</t>
    </r>
  </si>
  <si>
    <r>
      <rPr>
        <sz val="16"/>
        <color theme="1"/>
        <rFont val="方正仿宋_GBK"/>
        <family val="4"/>
        <charset val="134"/>
      </rPr>
      <t>十六、小型水库移民扶助基金收入</t>
    </r>
  </si>
  <si>
    <r>
      <rPr>
        <sz val="16"/>
        <color theme="1"/>
        <rFont val="方正仿宋_GBK"/>
        <family val="4"/>
        <charset val="134"/>
      </rPr>
      <t>十七、国家重大水利工程建设基金收入</t>
    </r>
  </si>
  <si>
    <r>
      <rPr>
        <sz val="16"/>
        <color theme="1"/>
        <rFont val="方正仿宋_GBK"/>
        <family val="4"/>
        <charset val="134"/>
      </rPr>
      <t>十八、车辆通行费</t>
    </r>
  </si>
  <si>
    <r>
      <rPr>
        <sz val="16"/>
        <color theme="1"/>
        <rFont val="方正仿宋_GBK"/>
        <family val="4"/>
        <charset val="134"/>
      </rPr>
      <t>十九、污水处理费收入</t>
    </r>
  </si>
  <si>
    <r>
      <rPr>
        <sz val="16"/>
        <color theme="1"/>
        <rFont val="方正仿宋_GBK"/>
        <family val="4"/>
        <charset val="134"/>
      </rPr>
      <t>二十、彩票发行机构和彩票销售机构的业务费用</t>
    </r>
  </si>
  <si>
    <r>
      <rPr>
        <sz val="16"/>
        <color theme="1"/>
        <rFont val="方正仿宋_GBK"/>
        <family val="4"/>
        <charset val="134"/>
      </rPr>
      <t>二十一、其他政府性基金收入</t>
    </r>
  </si>
  <si>
    <r>
      <rPr>
        <sz val="16"/>
        <color theme="1"/>
        <rFont val="方正仿宋_GBK"/>
        <family val="4"/>
        <charset val="134"/>
      </rPr>
      <t>收入合计</t>
    </r>
  </si>
  <si>
    <r>
      <rPr>
        <sz val="16"/>
        <color theme="1"/>
        <rFont val="方正仿宋_GBK"/>
        <family val="4"/>
        <charset val="134"/>
      </rPr>
      <t>国家电影事业发展专项资金及对应专项债务收入安排的支出</t>
    </r>
  </si>
  <si>
    <r>
      <rPr>
        <sz val="16"/>
        <color theme="1"/>
        <rFont val="方正仿宋_GBK"/>
        <family val="4"/>
        <charset val="134"/>
      </rPr>
      <t>大中型水库移民后期扶持基金支出</t>
    </r>
  </si>
  <si>
    <r>
      <rPr>
        <sz val="16"/>
        <color theme="1"/>
        <rFont val="方正仿宋_GBK"/>
        <family val="4"/>
        <charset val="134"/>
      </rPr>
      <t>小型水库移民扶助基金及对应专项债务收入安排的支出</t>
    </r>
  </si>
  <si>
    <r>
      <rPr>
        <sz val="16"/>
        <color theme="1"/>
        <rFont val="方正仿宋_GBK"/>
        <family val="4"/>
        <charset val="134"/>
      </rPr>
      <t>可再生能源电价附加收入安排的支出</t>
    </r>
  </si>
  <si>
    <r>
      <rPr>
        <sz val="16"/>
        <color theme="1"/>
        <rFont val="方正仿宋_GBK"/>
        <family val="4"/>
        <charset val="134"/>
      </rPr>
      <t>废弃电器电子产品处理基金支出</t>
    </r>
  </si>
  <si>
    <r>
      <rPr>
        <sz val="16"/>
        <color theme="1"/>
        <rFont val="方正仿宋_GBK"/>
        <family val="4"/>
        <charset val="134"/>
      </rPr>
      <t>国有土地使用权出让收入及对应专项债务收入安排的支出</t>
    </r>
  </si>
  <si>
    <r>
      <rPr>
        <sz val="16"/>
        <color theme="1"/>
        <rFont val="方正仿宋_GBK"/>
        <family val="4"/>
        <charset val="134"/>
      </rPr>
      <t>国有土地收益基金及对应专项债务收入安排的支出</t>
    </r>
  </si>
  <si>
    <r>
      <rPr>
        <sz val="16"/>
        <color theme="1"/>
        <rFont val="方正仿宋_GBK"/>
        <family val="4"/>
        <charset val="134"/>
      </rPr>
      <t>农业土地开发资金及对应专项债务收入安排的支出</t>
    </r>
  </si>
  <si>
    <r>
      <rPr>
        <sz val="16"/>
        <color theme="1"/>
        <rFont val="方正仿宋_GBK"/>
        <family val="4"/>
        <charset val="134"/>
      </rPr>
      <t>新增建设用地有偿使用费及对应专项债务收入安排的支出</t>
    </r>
  </si>
  <si>
    <r>
      <rPr>
        <sz val="16"/>
        <color theme="1"/>
        <rFont val="方正仿宋_GBK"/>
        <family val="4"/>
        <charset val="134"/>
      </rPr>
      <t>城市基础设施配套费及对应专项债务收入安排的支出</t>
    </r>
  </si>
  <si>
    <r>
      <rPr>
        <sz val="16"/>
        <color theme="1"/>
        <rFont val="方正仿宋_GBK"/>
        <family val="4"/>
        <charset val="134"/>
      </rPr>
      <t>污水处理费收入及对应专项债务收入安排的支出</t>
    </r>
  </si>
  <si>
    <r>
      <rPr>
        <sz val="16"/>
        <color theme="1"/>
        <rFont val="方正仿宋_GBK"/>
        <family val="4"/>
        <charset val="134"/>
      </rPr>
      <t>新菜地开发建设基金及对应专项债务收入安排的支出</t>
    </r>
  </si>
  <si>
    <r>
      <rPr>
        <sz val="16"/>
        <color theme="1"/>
        <rFont val="方正仿宋_GBK"/>
        <family val="4"/>
        <charset val="134"/>
      </rPr>
      <t>大中型水库库区基金及对应债务专著收入安排的支出</t>
    </r>
  </si>
  <si>
    <r>
      <rPr>
        <sz val="16"/>
        <color theme="1"/>
        <rFont val="方正仿宋_GBK"/>
        <family val="4"/>
        <charset val="134"/>
      </rPr>
      <t>三峡水库库区基金支出</t>
    </r>
  </si>
  <si>
    <r>
      <rPr>
        <sz val="16"/>
        <color theme="1"/>
        <rFont val="方正仿宋_GBK"/>
        <family val="4"/>
        <charset val="134"/>
      </rPr>
      <t>南水北调工程基金及对应专项债务收入安排的支出</t>
    </r>
  </si>
  <si>
    <r>
      <rPr>
        <sz val="16"/>
        <color theme="1"/>
        <rFont val="方正仿宋_GBK"/>
        <family val="4"/>
        <charset val="134"/>
      </rPr>
      <t>国家重大水利工程建设基金及对应专项债务收入安排的支出</t>
    </r>
  </si>
  <si>
    <r>
      <rPr>
        <sz val="16"/>
        <color theme="1"/>
        <rFont val="方正仿宋_GBK"/>
        <family val="4"/>
        <charset val="134"/>
      </rPr>
      <t>铁路运输</t>
    </r>
  </si>
  <si>
    <r>
      <rPr>
        <sz val="16"/>
        <color theme="1"/>
        <rFont val="方正仿宋_GBK"/>
        <family val="4"/>
        <charset val="134"/>
      </rPr>
      <t>海南省高等级公路车辆通行附加费及对应专项债务收入安排的支出</t>
    </r>
  </si>
  <si>
    <r>
      <rPr>
        <sz val="16"/>
        <color theme="1"/>
        <rFont val="方正仿宋_GBK"/>
        <family val="4"/>
        <charset val="134"/>
      </rPr>
      <t>车辆通行费及对应专项债务收入安排的支出</t>
    </r>
  </si>
  <si>
    <r>
      <rPr>
        <sz val="16"/>
        <color theme="1"/>
        <rFont val="方正仿宋_GBK"/>
        <family val="4"/>
        <charset val="134"/>
      </rPr>
      <t>港口建设费及对应债务收入安排的支出</t>
    </r>
  </si>
  <si>
    <r>
      <rPr>
        <sz val="16"/>
        <color theme="1"/>
        <rFont val="方正仿宋_GBK"/>
        <family val="4"/>
        <charset val="134"/>
      </rPr>
      <t>铁路建设基金支出</t>
    </r>
  </si>
  <si>
    <r>
      <rPr>
        <sz val="16"/>
        <color theme="1"/>
        <rFont val="方正仿宋_GBK"/>
        <family val="4"/>
        <charset val="134"/>
      </rPr>
      <t>船舶油污损害赔偿基金支出</t>
    </r>
  </si>
  <si>
    <r>
      <rPr>
        <sz val="16"/>
        <color theme="1"/>
        <rFont val="方正仿宋_GBK"/>
        <family val="4"/>
        <charset val="134"/>
      </rPr>
      <t>民航发展基金支出</t>
    </r>
  </si>
  <si>
    <r>
      <rPr>
        <sz val="16"/>
        <color theme="1"/>
        <rFont val="方正仿宋_GBK"/>
        <family val="4"/>
        <charset val="134"/>
      </rPr>
      <t>散装水泥专项资金及对应专项债务收入安排的支出</t>
    </r>
  </si>
  <si>
    <r>
      <rPr>
        <sz val="16"/>
        <color theme="1"/>
        <rFont val="方正仿宋_GBK"/>
        <family val="4"/>
        <charset val="134"/>
      </rPr>
      <t>新型墙体材料专项基金及对应专项债务收入安排的支出</t>
    </r>
  </si>
  <si>
    <r>
      <rPr>
        <sz val="16"/>
        <color theme="1"/>
        <rFont val="方正仿宋_GBK"/>
        <family val="4"/>
        <charset val="134"/>
      </rPr>
      <t>农网还贷资金支出</t>
    </r>
  </si>
  <si>
    <r>
      <rPr>
        <sz val="16"/>
        <color theme="1"/>
        <rFont val="方正仿宋_GBK"/>
        <family val="4"/>
        <charset val="134"/>
      </rPr>
      <t>旅游发展基金支出</t>
    </r>
  </si>
  <si>
    <r>
      <rPr>
        <sz val="16"/>
        <color theme="1"/>
        <rFont val="方正仿宋_GBK"/>
        <family val="4"/>
        <charset val="134"/>
      </rPr>
      <t>其他政府性基金及对应专项债务收入安排的支出</t>
    </r>
  </si>
  <si>
    <r>
      <rPr>
        <sz val="16"/>
        <color theme="1"/>
        <rFont val="方正仿宋_GBK"/>
        <family val="4"/>
        <charset val="134"/>
      </rPr>
      <t>彩票发行销售机构业务费安排的支出</t>
    </r>
  </si>
  <si>
    <r>
      <rPr>
        <sz val="16"/>
        <color theme="1"/>
        <rFont val="方正仿宋_GBK"/>
        <family val="4"/>
        <charset val="134"/>
      </rPr>
      <t>彩票公益金及对应专项债务收入安排的支出</t>
    </r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</si>
  <si>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4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</si>
  <si>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5</t>
    </r>
    <phoneticPr fontId="1" type="noConversion"/>
  </si>
  <si>
    <t>2018年南京经开区
国有资本经营收入预算执行情况表</t>
    <phoneticPr fontId="4" type="noConversion"/>
  </si>
  <si>
    <t>一、资本性支出</t>
    <phoneticPr fontId="1" type="noConversion"/>
  </si>
  <si>
    <t>二、企业改革成本支出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</si>
  <si>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6</t>
    </r>
    <phoneticPr fontId="1" type="noConversion"/>
  </si>
  <si>
    <t>本年支出合计</t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</si>
  <si>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7</t>
    </r>
    <phoneticPr fontId="1" type="noConversion"/>
  </si>
  <si>
    <r>
      <rPr>
        <sz val="16"/>
        <color indexed="8"/>
        <rFont val="方正仿宋_GBK"/>
        <family val="4"/>
        <charset val="134"/>
      </rPr>
      <t>收入合计</t>
    </r>
    <phoneticPr fontId="4" type="noConversion"/>
  </si>
  <si>
    <t>单位：万元</t>
    <phoneticPr fontId="1" type="noConversion"/>
  </si>
  <si>
    <r>
      <rPr>
        <sz val="16"/>
        <color indexed="8"/>
        <rFont val="方正仿宋_GBK"/>
        <family val="4"/>
        <charset val="134"/>
      </rPr>
      <t>支出合计</t>
    </r>
    <phoneticPr fontId="4" type="noConversion"/>
  </si>
  <si>
    <t>2018年南京经开区社会保险基金支出预算执行情况表</t>
    <phoneticPr fontId="4" type="noConversion"/>
  </si>
  <si>
    <r>
      <rPr>
        <sz val="14"/>
        <color theme="1"/>
        <rFont val="方正仿宋_GBK"/>
        <family val="4"/>
        <charset val="134"/>
      </rPr>
      <t>附表</t>
    </r>
    <r>
      <rPr>
        <sz val="14"/>
        <color theme="1"/>
        <rFont val="Times New Roman"/>
        <family val="1"/>
      </rPr>
      <t>8</t>
    </r>
    <phoneticPr fontId="1" type="noConversion"/>
  </si>
  <si>
    <r>
      <rPr>
        <sz val="14"/>
        <color indexed="8"/>
        <rFont val="方正仿宋_GBK"/>
        <family val="4"/>
        <charset val="134"/>
      </rPr>
      <t>单位：万元</t>
    </r>
  </si>
  <si>
    <r>
      <rPr>
        <sz val="14"/>
        <color indexed="8"/>
        <rFont val="方正仿宋_GBK"/>
        <family val="4"/>
        <charset val="134"/>
      </rPr>
      <t>支出合计</t>
    </r>
    <phoneticPr fontId="4" type="noConversion"/>
  </si>
  <si>
    <r>
      <t xml:space="preserve">1. </t>
    </r>
    <r>
      <rPr>
        <sz val="14"/>
        <color indexed="8"/>
        <rFont val="方正仿宋_GBK"/>
        <family val="4"/>
        <charset val="134"/>
      </rPr>
      <t>社会保险待遇支出</t>
    </r>
    <phoneticPr fontId="1" type="noConversion"/>
  </si>
  <si>
    <r>
      <t xml:space="preserve">2. </t>
    </r>
    <r>
      <rPr>
        <sz val="14"/>
        <color indexed="8"/>
        <rFont val="方正仿宋_GBK"/>
        <family val="4"/>
        <charset val="134"/>
      </rPr>
      <t>其他支出</t>
    </r>
    <phoneticPr fontId="1" type="noConversion"/>
  </si>
  <si>
    <r>
      <t xml:space="preserve">3. </t>
    </r>
    <r>
      <rPr>
        <sz val="14"/>
        <color indexed="8"/>
        <rFont val="方正仿宋_GBK"/>
        <family val="4"/>
        <charset val="134"/>
      </rPr>
      <t>转移支出</t>
    </r>
    <phoneticPr fontId="1" type="noConversion"/>
  </si>
  <si>
    <t>2018年南京经开区
政府一般债务限额和余额情况表</t>
    <phoneticPr fontId="4" type="noConversion"/>
  </si>
  <si>
    <r>
      <rPr>
        <sz val="16"/>
        <color indexed="8"/>
        <rFont val="方正仿宋_GBK"/>
        <family val="4"/>
        <charset val="134"/>
      </rPr>
      <t>单位</t>
    </r>
    <r>
      <rPr>
        <sz val="16"/>
        <color indexed="8"/>
        <rFont val="Times New Roman"/>
        <family val="1"/>
      </rPr>
      <t>:</t>
    </r>
    <r>
      <rPr>
        <sz val="16"/>
        <color indexed="8"/>
        <rFont val="方正仿宋_GBK"/>
        <family val="4"/>
        <charset val="134"/>
      </rPr>
      <t>万元</t>
    </r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</si>
  <si>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9</t>
    </r>
    <phoneticPr fontId="1" type="noConversion"/>
  </si>
  <si>
    <r>
      <t>2017</t>
    </r>
    <r>
      <rPr>
        <sz val="16"/>
        <rFont val="方正仿宋_GBK"/>
        <family val="4"/>
        <charset val="134"/>
      </rPr>
      <t>年末地方政府债务余额</t>
    </r>
    <phoneticPr fontId="4" type="noConversion"/>
  </si>
  <si>
    <r>
      <t>2018</t>
    </r>
    <r>
      <rPr>
        <sz val="16"/>
        <rFont val="方正仿宋_GBK"/>
        <family val="4"/>
        <charset val="134"/>
      </rPr>
      <t>年地方政府债务余额限额</t>
    </r>
    <r>
      <rPr>
        <sz val="13"/>
        <rFont val="Times New Roman"/>
        <family val="1"/>
      </rPr>
      <t/>
    </r>
    <phoneticPr fontId="4" type="noConversion"/>
  </si>
  <si>
    <r>
      <t>2018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收入（置换债券）</t>
    </r>
    <phoneticPr fontId="4" type="noConversion"/>
  </si>
  <si>
    <r>
      <t>2018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收入（新增债券）</t>
    </r>
    <phoneticPr fontId="4" type="noConversion"/>
  </si>
  <si>
    <r>
      <t>2018</t>
    </r>
    <r>
      <rPr>
        <sz val="16"/>
        <rFont val="方正仿宋_GBK"/>
        <family val="4"/>
        <charset val="134"/>
      </rPr>
      <t>年地方政府债务还本支出</t>
    </r>
    <phoneticPr fontId="4" type="noConversion"/>
  </si>
  <si>
    <r>
      <t>2018</t>
    </r>
    <r>
      <rPr>
        <sz val="16"/>
        <rFont val="方正仿宋_GBK"/>
        <family val="4"/>
        <charset val="134"/>
      </rPr>
      <t>年采用其他方式化解的债务本金</t>
    </r>
    <phoneticPr fontId="4" type="noConversion"/>
  </si>
  <si>
    <r>
      <t>2018</t>
    </r>
    <r>
      <rPr>
        <sz val="16"/>
        <rFont val="方正仿宋_GBK"/>
        <family val="4"/>
        <charset val="134"/>
      </rPr>
      <t>年地方政府债务余额</t>
    </r>
    <phoneticPr fontId="4" type="noConversion"/>
  </si>
  <si>
    <t>2018年南京经开区
政府专项债务限额和余额情况表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</si>
  <si>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10</t>
    </r>
    <phoneticPr fontId="1" type="noConversion"/>
  </si>
  <si>
    <r>
      <t>2018</t>
    </r>
    <r>
      <rPr>
        <sz val="16"/>
        <rFont val="方正仿宋_GBK"/>
        <family val="4"/>
        <charset val="134"/>
      </rPr>
      <t>年地方政府债务余额限额</t>
    </r>
    <r>
      <rPr>
        <sz val="13"/>
        <rFont val="Times New Roman"/>
        <family val="1"/>
      </rPr>
      <t/>
    </r>
    <phoneticPr fontId="1" type="noConversion"/>
  </si>
  <si>
    <r>
      <t>2018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收入（置换债券）</t>
    </r>
    <phoneticPr fontId="1" type="noConversion"/>
  </si>
  <si>
    <r>
      <t>2018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收入（新增债券）</t>
    </r>
    <phoneticPr fontId="1" type="noConversion"/>
  </si>
  <si>
    <r>
      <t>2018</t>
    </r>
    <r>
      <rPr>
        <sz val="16"/>
        <rFont val="方正仿宋_GBK"/>
        <family val="4"/>
        <charset val="134"/>
      </rPr>
      <t>年地方政府债务还本支出</t>
    </r>
    <phoneticPr fontId="1" type="noConversion"/>
  </si>
  <si>
    <r>
      <t>2018</t>
    </r>
    <r>
      <rPr>
        <sz val="16"/>
        <rFont val="方正仿宋_GBK"/>
        <family val="4"/>
        <charset val="134"/>
      </rPr>
      <t>年采用其他方式化解的债务本金</t>
    </r>
    <phoneticPr fontId="1" type="noConversion"/>
  </si>
  <si>
    <r>
      <t>2018</t>
    </r>
    <r>
      <rPr>
        <sz val="16"/>
        <rFont val="方正仿宋_GBK"/>
        <family val="4"/>
        <charset val="134"/>
      </rPr>
      <t>年地方政府债务余额</t>
    </r>
    <phoneticPr fontId="1" type="noConversion"/>
  </si>
  <si>
    <r>
      <rPr>
        <sz val="16"/>
        <color rgb="FF000000"/>
        <rFont val="方正仿宋_GBK"/>
        <family val="4"/>
        <charset val="134"/>
      </rPr>
      <t>单位：万元</t>
    </r>
  </si>
  <si>
    <t>预算数</t>
    <phoneticPr fontId="4" type="noConversion"/>
  </si>
  <si>
    <r>
      <rPr>
        <sz val="16"/>
        <rFont val="方正仿宋_GBK"/>
        <family val="4"/>
        <charset val="134"/>
      </rPr>
      <t>　　个人所得税</t>
    </r>
  </si>
  <si>
    <r>
      <rPr>
        <sz val="16"/>
        <rFont val="方正仿宋_GBK"/>
        <family val="4"/>
        <charset val="134"/>
      </rPr>
      <t>　　城市维护建设税</t>
    </r>
  </si>
  <si>
    <r>
      <rPr>
        <sz val="16"/>
        <rFont val="方正仿宋_GBK"/>
        <family val="4"/>
        <charset val="134"/>
      </rPr>
      <t>　　专项收入</t>
    </r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</si>
  <si>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11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</si>
  <si>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12</t>
    </r>
    <phoneticPr fontId="4" type="noConversion"/>
  </si>
  <si>
    <t>单位：万元</t>
    <phoneticPr fontId="4" type="noConversion"/>
  </si>
  <si>
    <r>
      <rPr>
        <sz val="16"/>
        <rFont val="方正黑体_GBK"/>
        <family val="4"/>
        <charset val="134"/>
      </rPr>
      <t>功能科目代码</t>
    </r>
    <phoneticPr fontId="4" type="noConversion"/>
  </si>
  <si>
    <r>
      <rPr>
        <sz val="16"/>
        <rFont val="方正黑体_GBK"/>
        <family val="4"/>
        <charset val="134"/>
      </rPr>
      <t>功能科目名称</t>
    </r>
    <phoneticPr fontId="4" type="noConversion"/>
  </si>
  <si>
    <r>
      <rPr>
        <sz val="16"/>
        <color theme="1"/>
        <rFont val="方正黑体_GBK"/>
        <family val="4"/>
        <charset val="134"/>
      </rPr>
      <t>预算数</t>
    </r>
    <phoneticPr fontId="4" type="noConversion"/>
  </si>
  <si>
    <r>
      <rPr>
        <sz val="16"/>
        <rFont val="方正楷体_GBK"/>
        <family val="4"/>
        <charset val="134"/>
      </rPr>
      <t>一</t>
    </r>
    <phoneticPr fontId="4" type="noConversion"/>
  </si>
  <si>
    <r>
      <rPr>
        <sz val="16"/>
        <rFont val="方正楷体_GBK"/>
        <family val="4"/>
        <charset val="134"/>
      </rPr>
      <t>一般公共服务</t>
    </r>
    <phoneticPr fontId="4" type="noConversion"/>
  </si>
  <si>
    <t>商贸－招商引资</t>
    <phoneticPr fontId="4" type="noConversion"/>
  </si>
  <si>
    <r>
      <rPr>
        <sz val="16"/>
        <rFont val="方正仿宋_GBK"/>
        <family val="4"/>
        <charset val="134"/>
      </rPr>
      <t>市场监督管理事务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</si>
  <si>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二</t>
    </r>
    <phoneticPr fontId="4" type="noConversion"/>
  </si>
  <si>
    <r>
      <rPr>
        <sz val="16"/>
        <rFont val="方正楷体_GBK"/>
        <family val="4"/>
        <charset val="134"/>
      </rPr>
      <t>公共安全</t>
    </r>
    <phoneticPr fontId="4" type="noConversion"/>
  </si>
  <si>
    <r>
      <rPr>
        <sz val="16"/>
        <rFont val="方正楷体_GBK"/>
        <family val="4"/>
        <charset val="134"/>
      </rPr>
      <t>三</t>
    </r>
    <phoneticPr fontId="4" type="noConversion"/>
  </si>
  <si>
    <r>
      <rPr>
        <sz val="16"/>
        <rFont val="方正楷体_GBK"/>
        <family val="4"/>
        <charset val="134"/>
      </rPr>
      <t>教育</t>
    </r>
    <r>
      <rPr>
        <sz val="16"/>
        <rFont val="Times New Roman"/>
        <family val="1"/>
      </rPr>
      <t>-</t>
    </r>
    <r>
      <rPr>
        <sz val="16"/>
        <rFont val="方正楷体_GBK"/>
        <family val="4"/>
        <charset val="134"/>
      </rPr>
      <t>职业教育</t>
    </r>
    <r>
      <rPr>
        <sz val="16"/>
        <rFont val="Times New Roman"/>
        <family val="1"/>
      </rPr>
      <t>-</t>
    </r>
    <r>
      <rPr>
        <sz val="16"/>
        <rFont val="方正楷体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</si>
  <si>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四</t>
    </r>
    <phoneticPr fontId="4" type="noConversion"/>
  </si>
  <si>
    <r>
      <rPr>
        <sz val="16"/>
        <rFont val="方正楷体_GBK"/>
        <family val="4"/>
        <charset val="134"/>
      </rPr>
      <t>科学技术</t>
    </r>
    <phoneticPr fontId="4" type="noConversion"/>
  </si>
  <si>
    <r>
      <rPr>
        <sz val="16"/>
        <rFont val="方正仿宋_GBK"/>
        <family val="4"/>
        <charset val="134"/>
      </rPr>
      <t>技术研究与开发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</si>
  <si>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五</t>
    </r>
    <phoneticPr fontId="4" type="noConversion"/>
  </si>
  <si>
    <r>
      <rPr>
        <sz val="16"/>
        <rFont val="方正楷体_GBK"/>
        <family val="4"/>
        <charset val="134"/>
      </rPr>
      <t>节能环保</t>
    </r>
    <phoneticPr fontId="4" type="noConversion"/>
  </si>
  <si>
    <r>
      <rPr>
        <sz val="16"/>
        <rFont val="方正仿宋_GBK"/>
        <family val="4"/>
        <charset val="134"/>
      </rPr>
      <t>其他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</si>
  <si>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六</t>
    </r>
    <phoneticPr fontId="4" type="noConversion"/>
  </si>
  <si>
    <r>
      <rPr>
        <sz val="16"/>
        <rFont val="方正楷体_GBK"/>
        <family val="4"/>
        <charset val="134"/>
      </rPr>
      <t>城乡社区事务</t>
    </r>
    <phoneticPr fontId="4" type="noConversion"/>
  </si>
  <si>
    <r>
      <rPr>
        <sz val="16"/>
        <rFont val="方正仿宋_GBK"/>
        <family val="4"/>
        <charset val="134"/>
      </rPr>
      <t>其他城乡社区事务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</si>
  <si>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七</t>
    </r>
    <phoneticPr fontId="4" type="noConversion"/>
  </si>
  <si>
    <r>
      <rPr>
        <sz val="16"/>
        <rFont val="方正楷体_GBK"/>
        <family val="4"/>
        <charset val="134"/>
      </rPr>
      <t>资源勘探信息等事务</t>
    </r>
    <phoneticPr fontId="4" type="noConversion"/>
  </si>
  <si>
    <r>
      <rPr>
        <sz val="16"/>
        <rFont val="方正楷体_GBK"/>
        <family val="4"/>
        <charset val="134"/>
      </rPr>
      <t>八</t>
    </r>
    <phoneticPr fontId="4" type="noConversion"/>
  </si>
  <si>
    <r>
      <rPr>
        <sz val="16"/>
        <rFont val="方正楷体_GBK"/>
        <family val="4"/>
        <charset val="134"/>
      </rPr>
      <t>住房保障支出</t>
    </r>
    <phoneticPr fontId="4" type="noConversion"/>
  </si>
  <si>
    <r>
      <rPr>
        <sz val="16"/>
        <rFont val="方正仿宋_GBK"/>
        <family val="4"/>
        <charset val="134"/>
      </rPr>
      <t>保障性安居工程支出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公共租赁住房</t>
    </r>
    <phoneticPr fontId="4" type="noConversion"/>
  </si>
  <si>
    <r>
      <rPr>
        <sz val="16"/>
        <rFont val="方正仿宋_GBK"/>
        <family val="4"/>
        <charset val="134"/>
      </rPr>
      <t>保障性安居工程支出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</t>
    </r>
    <phoneticPr fontId="4" type="noConversion"/>
  </si>
  <si>
    <r>
      <rPr>
        <sz val="16"/>
        <rFont val="方正楷体_GBK"/>
        <family val="4"/>
        <charset val="134"/>
      </rPr>
      <t>九</t>
    </r>
    <phoneticPr fontId="4" type="noConversion"/>
  </si>
  <si>
    <r>
      <rPr>
        <sz val="16"/>
        <rFont val="方正楷体_GBK"/>
        <family val="4"/>
        <charset val="134"/>
      </rPr>
      <t>灾害防治及应急管理支出</t>
    </r>
    <phoneticPr fontId="4" type="noConversion"/>
  </si>
  <si>
    <t>消防事务－行政运行</t>
    <phoneticPr fontId="4" type="noConversion"/>
  </si>
  <si>
    <r>
      <rPr>
        <sz val="16"/>
        <rFont val="方正楷体_GBK"/>
        <family val="4"/>
        <charset val="134"/>
      </rPr>
      <t>十</t>
    </r>
    <phoneticPr fontId="4" type="noConversion"/>
  </si>
  <si>
    <r>
      <rPr>
        <sz val="16"/>
        <rFont val="方正楷体_GBK"/>
        <family val="4"/>
        <charset val="134"/>
      </rPr>
      <t>其他支出</t>
    </r>
    <phoneticPr fontId="4" type="noConversion"/>
  </si>
  <si>
    <r>
      <rPr>
        <sz val="16"/>
        <rFont val="方正仿宋_GBK"/>
        <family val="4"/>
        <charset val="134"/>
      </rPr>
      <t>其他支出</t>
    </r>
    <r>
      <rPr>
        <sz val="16"/>
        <rFont val="Times New Roman"/>
        <family val="1"/>
      </rPr>
      <t>-</t>
    </r>
    <r>
      <rPr>
        <sz val="16"/>
        <rFont val="方正仿宋_GBK"/>
        <family val="4"/>
        <charset val="134"/>
      </rPr>
      <t>其他支出</t>
    </r>
    <phoneticPr fontId="4" type="noConversion"/>
  </si>
  <si>
    <r>
      <rPr>
        <sz val="16"/>
        <rFont val="方正楷体_GBK"/>
        <family val="4"/>
        <charset val="134"/>
      </rPr>
      <t>十一</t>
    </r>
    <phoneticPr fontId="4" type="noConversion"/>
  </si>
  <si>
    <r>
      <rPr>
        <sz val="16"/>
        <rFont val="方正楷体_GBK"/>
        <family val="4"/>
        <charset val="134"/>
      </rPr>
      <t>总预备费</t>
    </r>
    <phoneticPr fontId="4" type="noConversion"/>
  </si>
  <si>
    <r>
      <rPr>
        <b/>
        <sz val="16"/>
        <rFont val="方正仿宋_GBK"/>
        <family val="4"/>
        <charset val="134"/>
      </rPr>
      <t>合</t>
    </r>
    <r>
      <rPr>
        <b/>
        <sz val="16"/>
        <rFont val="Times New Roman"/>
        <family val="1"/>
      </rPr>
      <t xml:space="preserve">  </t>
    </r>
    <r>
      <rPr>
        <b/>
        <sz val="16"/>
        <rFont val="方正仿宋_GBK"/>
        <family val="4"/>
        <charset val="134"/>
      </rPr>
      <t>计</t>
    </r>
    <phoneticPr fontId="1" type="noConversion"/>
  </si>
  <si>
    <r>
      <t>2019</t>
    </r>
    <r>
      <rPr>
        <sz val="20"/>
        <color rgb="FF000000"/>
        <rFont val="方正小标宋_GBK"/>
        <family val="4"/>
        <charset val="134"/>
      </rPr>
      <t>年南京经开区一般公共预算支出表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</si>
  <si>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13</t>
    </r>
    <phoneticPr fontId="4" type="noConversion"/>
  </si>
  <si>
    <t>2019年南京经开区一般公共预算支出表（按功能科目到项）</t>
    <phoneticPr fontId="1" type="noConversion"/>
  </si>
  <si>
    <r>
      <rPr>
        <sz val="16"/>
        <color theme="1"/>
        <rFont val="方正仿宋_GBK"/>
        <family val="4"/>
        <charset val="134"/>
      </rPr>
      <t>单位：万元</t>
    </r>
    <phoneticPr fontId="4" type="noConversion"/>
  </si>
  <si>
    <t>功能科目代码</t>
    <phoneticPr fontId="4" type="noConversion"/>
  </si>
  <si>
    <t>功能科目名称</t>
    <phoneticPr fontId="4" type="noConversion"/>
  </si>
  <si>
    <t>一</t>
    <phoneticPr fontId="4" type="noConversion"/>
  </si>
  <si>
    <t>一般公共服务</t>
    <phoneticPr fontId="4" type="noConversion"/>
  </si>
  <si>
    <t>二</t>
    <phoneticPr fontId="4" type="noConversion"/>
  </si>
  <si>
    <t>公共安全</t>
    <phoneticPr fontId="4" type="noConversion"/>
  </si>
  <si>
    <t>三</t>
    <phoneticPr fontId="4" type="noConversion"/>
  </si>
  <si>
    <t>教育-职业教育-其他</t>
    <phoneticPr fontId="4" type="noConversion"/>
  </si>
  <si>
    <t>四</t>
    <phoneticPr fontId="4" type="noConversion"/>
  </si>
  <si>
    <t>科学技术</t>
    <phoneticPr fontId="4" type="noConversion"/>
  </si>
  <si>
    <t>五</t>
    <phoneticPr fontId="4" type="noConversion"/>
  </si>
  <si>
    <t>节能环保</t>
    <phoneticPr fontId="4" type="noConversion"/>
  </si>
  <si>
    <t>六</t>
    <phoneticPr fontId="4" type="noConversion"/>
  </si>
  <si>
    <t>城乡社区事务</t>
    <phoneticPr fontId="4" type="noConversion"/>
  </si>
  <si>
    <t>七</t>
    <phoneticPr fontId="4" type="noConversion"/>
  </si>
  <si>
    <t>资源勘探信息等事务</t>
    <phoneticPr fontId="4" type="noConversion"/>
  </si>
  <si>
    <t>八</t>
    <phoneticPr fontId="4" type="noConversion"/>
  </si>
  <si>
    <t>住房保障支出</t>
    <phoneticPr fontId="4" type="noConversion"/>
  </si>
  <si>
    <t>九</t>
    <phoneticPr fontId="4" type="noConversion"/>
  </si>
  <si>
    <t>灾害防治及应急管理支出</t>
    <phoneticPr fontId="4" type="noConversion"/>
  </si>
  <si>
    <r>
      <rPr>
        <sz val="16"/>
        <rFont val="方正仿宋_GBK"/>
        <family val="4"/>
        <charset val="134"/>
      </rPr>
      <t>消防事务－行政运行</t>
    </r>
    <phoneticPr fontId="4" type="noConversion"/>
  </si>
  <si>
    <t>十</t>
    <phoneticPr fontId="4" type="noConversion"/>
  </si>
  <si>
    <t>其他支出</t>
    <phoneticPr fontId="4" type="noConversion"/>
  </si>
  <si>
    <t>十一</t>
    <phoneticPr fontId="4" type="noConversion"/>
  </si>
  <si>
    <t>总预备费</t>
    <phoneticPr fontId="4" type="noConversion"/>
  </si>
  <si>
    <t>合  计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</si>
  <si>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14</t>
    </r>
    <phoneticPr fontId="4" type="noConversion"/>
  </si>
  <si>
    <t>经济科目代码</t>
    <phoneticPr fontId="4" type="noConversion"/>
  </si>
  <si>
    <t>经济科目名称</t>
    <phoneticPr fontId="4" type="noConversion"/>
  </si>
  <si>
    <t>机关工资福利支出</t>
    <phoneticPr fontId="4" type="noConversion"/>
  </si>
  <si>
    <r>
      <rPr>
        <sz val="16"/>
        <rFont val="方正仿宋_GBK"/>
        <family val="4"/>
        <charset val="134"/>
      </rPr>
      <t>工资奖金津补贴</t>
    </r>
    <phoneticPr fontId="4" type="noConversion"/>
  </si>
  <si>
    <r>
      <rPr>
        <sz val="16"/>
        <rFont val="方正仿宋_GBK"/>
        <family val="4"/>
        <charset val="134"/>
      </rPr>
      <t>社会保障缴费</t>
    </r>
    <phoneticPr fontId="4" type="noConversion"/>
  </si>
  <si>
    <r>
      <rPr>
        <sz val="16"/>
        <rFont val="方正仿宋_GBK"/>
        <family val="4"/>
        <charset val="134"/>
      </rPr>
      <t>住房公积金</t>
    </r>
    <phoneticPr fontId="4" type="noConversion"/>
  </si>
  <si>
    <r>
      <rPr>
        <sz val="16"/>
        <rFont val="方正仿宋_GBK"/>
        <family val="4"/>
        <charset val="134"/>
      </rPr>
      <t>其他工资福利支出</t>
    </r>
    <phoneticPr fontId="4" type="noConversion"/>
  </si>
  <si>
    <t>机关商品和服务支出</t>
    <phoneticPr fontId="4" type="noConversion"/>
  </si>
  <si>
    <r>
      <rPr>
        <sz val="16"/>
        <rFont val="方正仿宋_GBK"/>
        <family val="4"/>
        <charset val="134"/>
      </rPr>
      <t>办公经费</t>
    </r>
    <phoneticPr fontId="4" type="noConversion"/>
  </si>
  <si>
    <r>
      <rPr>
        <sz val="16"/>
        <rFont val="方正仿宋_GBK"/>
        <family val="4"/>
        <charset val="134"/>
      </rPr>
      <t>会议费</t>
    </r>
    <phoneticPr fontId="4" type="noConversion"/>
  </si>
  <si>
    <r>
      <rPr>
        <sz val="16"/>
        <rFont val="方正仿宋_GBK"/>
        <family val="4"/>
        <charset val="134"/>
      </rPr>
      <t>培训费</t>
    </r>
    <phoneticPr fontId="1" type="noConversion"/>
  </si>
  <si>
    <r>
      <rPr>
        <sz val="16"/>
        <rFont val="方正仿宋_GBK"/>
        <family val="4"/>
        <charset val="134"/>
      </rPr>
      <t>专用材料购置费</t>
    </r>
    <phoneticPr fontId="1" type="noConversion"/>
  </si>
  <si>
    <r>
      <rPr>
        <sz val="16"/>
        <rFont val="方正仿宋_GBK"/>
        <family val="4"/>
        <charset val="134"/>
      </rPr>
      <t>委托业务费</t>
    </r>
    <phoneticPr fontId="1" type="noConversion"/>
  </si>
  <si>
    <r>
      <rPr>
        <sz val="16"/>
        <rFont val="方正仿宋_GBK"/>
        <family val="4"/>
        <charset val="134"/>
      </rPr>
      <t>公务接待费</t>
    </r>
    <phoneticPr fontId="1" type="noConversion"/>
  </si>
  <si>
    <r>
      <rPr>
        <sz val="16"/>
        <rFont val="方正仿宋_GBK"/>
        <family val="4"/>
        <charset val="134"/>
      </rPr>
      <t>因公出国（境）费用</t>
    </r>
    <phoneticPr fontId="1" type="noConversion"/>
  </si>
  <si>
    <r>
      <rPr>
        <sz val="16"/>
        <rFont val="方正仿宋_GBK"/>
        <family val="4"/>
        <charset val="134"/>
      </rPr>
      <t>公务用车运行维护费</t>
    </r>
    <phoneticPr fontId="1" type="noConversion"/>
  </si>
  <si>
    <r>
      <rPr>
        <sz val="16"/>
        <rFont val="方正仿宋_GBK"/>
        <family val="4"/>
        <charset val="134"/>
      </rPr>
      <t>维修（护）费</t>
    </r>
    <phoneticPr fontId="1" type="noConversion"/>
  </si>
  <si>
    <r>
      <rPr>
        <sz val="16"/>
        <rFont val="方正仿宋_GBK"/>
        <family val="4"/>
        <charset val="134"/>
      </rPr>
      <t>其他商品和服务支出</t>
    </r>
    <phoneticPr fontId="1" type="noConversion"/>
  </si>
  <si>
    <t>三</t>
    <phoneticPr fontId="1" type="noConversion"/>
  </si>
  <si>
    <t>机关资本性支出（一）</t>
    <phoneticPr fontId="1" type="noConversion"/>
  </si>
  <si>
    <r>
      <rPr>
        <sz val="16"/>
        <rFont val="方正仿宋_GBK"/>
        <family val="4"/>
        <charset val="134"/>
      </rPr>
      <t>房屋建筑物购建</t>
    </r>
    <phoneticPr fontId="1" type="noConversion"/>
  </si>
  <si>
    <r>
      <rPr>
        <sz val="16"/>
        <rFont val="方正仿宋_GBK"/>
        <family val="4"/>
        <charset val="134"/>
      </rPr>
      <t>基础设施建设</t>
    </r>
    <phoneticPr fontId="1" type="noConversion"/>
  </si>
  <si>
    <r>
      <rPr>
        <sz val="16"/>
        <rFont val="方正仿宋_GBK"/>
        <family val="4"/>
        <charset val="134"/>
      </rPr>
      <t>公务用车购置</t>
    </r>
    <phoneticPr fontId="1" type="noConversion"/>
  </si>
  <si>
    <r>
      <rPr>
        <sz val="16"/>
        <rFont val="方正仿宋_GBK"/>
        <family val="4"/>
        <charset val="134"/>
      </rPr>
      <t>土地征迁补偿和安置支出</t>
    </r>
    <phoneticPr fontId="1" type="noConversion"/>
  </si>
  <si>
    <r>
      <rPr>
        <sz val="16"/>
        <rFont val="方正仿宋_GBK"/>
        <family val="4"/>
        <charset val="134"/>
      </rPr>
      <t>设备购置</t>
    </r>
    <phoneticPr fontId="1" type="noConversion"/>
  </si>
  <si>
    <r>
      <rPr>
        <sz val="16"/>
        <rFont val="方正仿宋_GBK"/>
        <family val="4"/>
        <charset val="134"/>
      </rPr>
      <t>大型修缮</t>
    </r>
    <phoneticPr fontId="1" type="noConversion"/>
  </si>
  <si>
    <r>
      <rPr>
        <sz val="16"/>
        <rFont val="方正仿宋_GBK"/>
        <family val="4"/>
        <charset val="134"/>
      </rPr>
      <t>其他资本性支出</t>
    </r>
    <phoneticPr fontId="1" type="noConversion"/>
  </si>
  <si>
    <t>四</t>
    <phoneticPr fontId="1" type="noConversion"/>
  </si>
  <si>
    <t>机关资本性支出（二）</t>
    <phoneticPr fontId="1" type="noConversion"/>
  </si>
  <si>
    <t>对事业单位经常性补助</t>
    <phoneticPr fontId="4" type="noConversion"/>
  </si>
  <si>
    <r>
      <rPr>
        <sz val="16"/>
        <rFont val="方正仿宋_GBK"/>
        <family val="4"/>
        <charset val="134"/>
      </rPr>
      <t>工资福利支出</t>
    </r>
    <phoneticPr fontId="1" type="noConversion"/>
  </si>
  <si>
    <r>
      <rPr>
        <sz val="16"/>
        <rFont val="方正仿宋_GBK"/>
        <family val="4"/>
        <charset val="134"/>
      </rPr>
      <t>商品和服务支出</t>
    </r>
    <phoneticPr fontId="1" type="noConversion"/>
  </si>
  <si>
    <r>
      <rPr>
        <sz val="16"/>
        <rFont val="方正仿宋_GBK"/>
        <family val="4"/>
        <charset val="134"/>
      </rPr>
      <t>其他对事业单位补助</t>
    </r>
    <phoneticPr fontId="1" type="noConversion"/>
  </si>
  <si>
    <t>六</t>
    <phoneticPr fontId="1" type="noConversion"/>
  </si>
  <si>
    <t>对事业单位资本性补助</t>
    <phoneticPr fontId="1" type="noConversion"/>
  </si>
  <si>
    <r>
      <rPr>
        <sz val="16"/>
        <rFont val="方正仿宋_GBK"/>
        <family val="4"/>
        <charset val="134"/>
      </rPr>
      <t>资本性支出（一）</t>
    </r>
    <phoneticPr fontId="1" type="noConversion"/>
  </si>
  <si>
    <r>
      <rPr>
        <sz val="16"/>
        <rFont val="方正仿宋_GBK"/>
        <family val="4"/>
        <charset val="134"/>
      </rPr>
      <t>资本性支出（二）</t>
    </r>
    <phoneticPr fontId="1" type="noConversion"/>
  </si>
  <si>
    <t>七</t>
    <phoneticPr fontId="1" type="noConversion"/>
  </si>
  <si>
    <t>对企业补助</t>
    <phoneticPr fontId="1" type="noConversion"/>
  </si>
  <si>
    <r>
      <rPr>
        <sz val="16"/>
        <rFont val="方正仿宋_GBK"/>
        <family val="4"/>
        <charset val="134"/>
      </rPr>
      <t>费用补贴</t>
    </r>
    <phoneticPr fontId="1" type="noConversion"/>
  </si>
  <si>
    <r>
      <rPr>
        <sz val="16"/>
        <rFont val="方正仿宋_GBK"/>
        <family val="4"/>
        <charset val="134"/>
      </rPr>
      <t>利息补贴</t>
    </r>
    <phoneticPr fontId="1" type="noConversion"/>
  </si>
  <si>
    <r>
      <rPr>
        <sz val="16"/>
        <rFont val="方正仿宋_GBK"/>
        <family val="4"/>
        <charset val="134"/>
      </rPr>
      <t>其他对企业补助</t>
    </r>
    <phoneticPr fontId="1" type="noConversion"/>
  </si>
  <si>
    <t>八</t>
    <phoneticPr fontId="1" type="noConversion"/>
  </si>
  <si>
    <t>对企业资本性支出</t>
    <phoneticPr fontId="1" type="noConversion"/>
  </si>
  <si>
    <r>
      <rPr>
        <sz val="16"/>
        <rFont val="方正仿宋_GBK"/>
        <family val="4"/>
        <charset val="134"/>
      </rPr>
      <t>对企业资本性支出（一）</t>
    </r>
    <phoneticPr fontId="1" type="noConversion"/>
  </si>
  <si>
    <r>
      <rPr>
        <sz val="16"/>
        <rFont val="方正仿宋_GBK"/>
        <family val="4"/>
        <charset val="134"/>
      </rPr>
      <t>对企业资本性支出（二）</t>
    </r>
    <phoneticPr fontId="1" type="noConversion"/>
  </si>
  <si>
    <t>九</t>
    <phoneticPr fontId="1" type="noConversion"/>
  </si>
  <si>
    <t>对个人和家庭的补助</t>
    <phoneticPr fontId="1" type="noConversion"/>
  </si>
  <si>
    <r>
      <rPr>
        <sz val="16"/>
        <rFont val="方正仿宋_GBK"/>
        <family val="4"/>
        <charset val="134"/>
      </rPr>
      <t>社会福利和救助</t>
    </r>
    <phoneticPr fontId="1" type="noConversion"/>
  </si>
  <si>
    <r>
      <rPr>
        <sz val="16"/>
        <rFont val="方正仿宋_GBK"/>
        <family val="4"/>
        <charset val="134"/>
      </rPr>
      <t>助学金</t>
    </r>
    <phoneticPr fontId="1" type="noConversion"/>
  </si>
  <si>
    <r>
      <rPr>
        <sz val="16"/>
        <rFont val="方正仿宋_GBK"/>
        <family val="4"/>
        <charset val="134"/>
      </rPr>
      <t>个人农业生产补贴</t>
    </r>
    <phoneticPr fontId="1" type="noConversion"/>
  </si>
  <si>
    <r>
      <rPr>
        <sz val="16"/>
        <rFont val="方正仿宋_GBK"/>
        <family val="4"/>
        <charset val="134"/>
      </rPr>
      <t>离退休费</t>
    </r>
    <phoneticPr fontId="1" type="noConversion"/>
  </si>
  <si>
    <r>
      <rPr>
        <sz val="16"/>
        <rFont val="方正仿宋_GBK"/>
        <family val="4"/>
        <charset val="134"/>
      </rPr>
      <t>其他对个人和家庭补助</t>
    </r>
    <phoneticPr fontId="1" type="noConversion"/>
  </si>
  <si>
    <t>十</t>
    <phoneticPr fontId="1" type="noConversion"/>
  </si>
  <si>
    <t>对社会保障基金补助</t>
    <phoneticPr fontId="1" type="noConversion"/>
  </si>
  <si>
    <r>
      <rPr>
        <sz val="16"/>
        <rFont val="方正仿宋_GBK"/>
        <family val="4"/>
        <charset val="134"/>
      </rPr>
      <t>对社会保障基金补助</t>
    </r>
    <phoneticPr fontId="1" type="noConversion"/>
  </si>
  <si>
    <r>
      <rPr>
        <sz val="16"/>
        <rFont val="方正仿宋_GBK"/>
        <family val="4"/>
        <charset val="134"/>
      </rPr>
      <t>补充全国社会保障基金</t>
    </r>
    <phoneticPr fontId="1" type="noConversion"/>
  </si>
  <si>
    <t>十一</t>
    <phoneticPr fontId="1" type="noConversion"/>
  </si>
  <si>
    <t>债务利息及费用支出</t>
    <phoneticPr fontId="1" type="noConversion"/>
  </si>
  <si>
    <r>
      <rPr>
        <sz val="16"/>
        <rFont val="方正仿宋_GBK"/>
        <family val="4"/>
        <charset val="134"/>
      </rPr>
      <t>国内债务付息</t>
    </r>
    <phoneticPr fontId="1" type="noConversion"/>
  </si>
  <si>
    <r>
      <rPr>
        <sz val="16"/>
        <rFont val="方正仿宋_GBK"/>
        <family val="4"/>
        <charset val="134"/>
      </rPr>
      <t>国外债务付息</t>
    </r>
    <phoneticPr fontId="1" type="noConversion"/>
  </si>
  <si>
    <r>
      <rPr>
        <sz val="16"/>
        <rFont val="方正仿宋_GBK"/>
        <family val="4"/>
        <charset val="134"/>
      </rPr>
      <t>国内债务发行费用</t>
    </r>
    <phoneticPr fontId="1" type="noConversion"/>
  </si>
  <si>
    <r>
      <rPr>
        <sz val="16"/>
        <rFont val="方正仿宋_GBK"/>
        <family val="4"/>
        <charset val="134"/>
      </rPr>
      <t>国外债务发行费用</t>
    </r>
    <phoneticPr fontId="1" type="noConversion"/>
  </si>
  <si>
    <t>十二</t>
    <phoneticPr fontId="1" type="noConversion"/>
  </si>
  <si>
    <t>债务还本支出</t>
    <phoneticPr fontId="1" type="noConversion"/>
  </si>
  <si>
    <r>
      <rPr>
        <sz val="16"/>
        <rFont val="方正仿宋_GBK"/>
        <family val="4"/>
        <charset val="134"/>
      </rPr>
      <t>国内债务还本</t>
    </r>
    <phoneticPr fontId="1" type="noConversion"/>
  </si>
  <si>
    <r>
      <rPr>
        <sz val="16"/>
        <rFont val="方正仿宋_GBK"/>
        <family val="4"/>
        <charset val="134"/>
      </rPr>
      <t>国外债务还本</t>
    </r>
    <phoneticPr fontId="1" type="noConversion"/>
  </si>
  <si>
    <t>十三</t>
    <phoneticPr fontId="1" type="noConversion"/>
  </si>
  <si>
    <t>转移性支出</t>
    <phoneticPr fontId="1" type="noConversion"/>
  </si>
  <si>
    <r>
      <rPr>
        <sz val="16"/>
        <rFont val="方正仿宋_GBK"/>
        <family val="4"/>
        <charset val="134"/>
      </rPr>
      <t>上下级政府间转移性支出</t>
    </r>
    <phoneticPr fontId="1" type="noConversion"/>
  </si>
  <si>
    <r>
      <rPr>
        <sz val="16"/>
        <rFont val="方正仿宋_GBK"/>
        <family val="4"/>
        <charset val="134"/>
      </rPr>
      <t>援助其他地区支出</t>
    </r>
    <phoneticPr fontId="1" type="noConversion"/>
  </si>
  <si>
    <r>
      <rPr>
        <sz val="16"/>
        <rFont val="方正仿宋_GBK"/>
        <family val="4"/>
        <charset val="134"/>
      </rPr>
      <t>债务转贷</t>
    </r>
    <phoneticPr fontId="1" type="noConversion"/>
  </si>
  <si>
    <r>
      <rPr>
        <sz val="16"/>
        <rFont val="方正仿宋_GBK"/>
        <family val="4"/>
        <charset val="134"/>
      </rPr>
      <t>调出资金</t>
    </r>
    <phoneticPr fontId="1" type="noConversion"/>
  </si>
  <si>
    <t>十四</t>
    <phoneticPr fontId="1" type="noConversion"/>
  </si>
  <si>
    <t>预备费及预留</t>
    <phoneticPr fontId="1" type="noConversion"/>
  </si>
  <si>
    <r>
      <rPr>
        <sz val="16"/>
        <rFont val="方正仿宋_GBK"/>
        <family val="4"/>
        <charset val="134"/>
      </rPr>
      <t>预备费</t>
    </r>
    <phoneticPr fontId="1" type="noConversion"/>
  </si>
  <si>
    <r>
      <rPr>
        <sz val="16"/>
        <rFont val="方正仿宋_GBK"/>
        <family val="4"/>
        <charset val="134"/>
      </rPr>
      <t>预留</t>
    </r>
    <phoneticPr fontId="1" type="noConversion"/>
  </si>
  <si>
    <t>十五</t>
    <phoneticPr fontId="1" type="noConversion"/>
  </si>
  <si>
    <t>其他支出</t>
    <phoneticPr fontId="1" type="noConversion"/>
  </si>
  <si>
    <r>
      <rPr>
        <sz val="16"/>
        <rFont val="方正仿宋_GBK"/>
        <family val="4"/>
        <charset val="134"/>
      </rPr>
      <t>赠与</t>
    </r>
    <phoneticPr fontId="1" type="noConversion"/>
  </si>
  <si>
    <r>
      <rPr>
        <sz val="16"/>
        <rFont val="方正仿宋_GBK"/>
        <family val="4"/>
        <charset val="134"/>
      </rPr>
      <t>国家赔偿费用支出</t>
    </r>
    <phoneticPr fontId="1" type="noConversion"/>
  </si>
  <si>
    <r>
      <rPr>
        <sz val="16"/>
        <rFont val="方正仿宋_GBK"/>
        <family val="4"/>
        <charset val="134"/>
      </rPr>
      <t>对民间非营利组织和群众性自治组织补贴</t>
    </r>
    <phoneticPr fontId="1" type="noConversion"/>
  </si>
  <si>
    <t>合计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</si>
  <si>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15</t>
    </r>
    <phoneticPr fontId="1" type="noConversion"/>
  </si>
  <si>
    <t>收入合计</t>
  </si>
  <si>
    <t>2019年南京经开区政府性基金预算支出表</t>
    <phoneticPr fontId="1" type="noConversion"/>
  </si>
  <si>
    <t>一、文化体育与传媒支出</t>
    <phoneticPr fontId="1" type="noConversion"/>
  </si>
  <si>
    <t>二、社会保障和就业支出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</si>
  <si>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16</t>
    </r>
    <phoneticPr fontId="1" type="noConversion"/>
  </si>
  <si>
    <r>
      <rPr>
        <sz val="16"/>
        <color theme="1"/>
        <rFont val="方正仿宋_GBK"/>
        <family val="4"/>
        <charset val="134"/>
      </rPr>
      <t>城市公用事业附加及对应专项债务收入安排的支出</t>
    </r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</si>
  <si>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17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</si>
  <si>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18</t>
    </r>
    <phoneticPr fontId="4" type="noConversion"/>
  </si>
  <si>
    <t>2019年南京经开区国有资本经营预算收入表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</si>
  <si>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19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</si>
  <si>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20</t>
    </r>
    <phoneticPr fontId="1" type="noConversion"/>
  </si>
  <si>
    <t>2019年南京经开区
国有资本经营预算支出表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</si>
  <si>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21</t>
    </r>
    <phoneticPr fontId="1" type="noConversion"/>
  </si>
  <si>
    <t>2019年南京经开区
国有资本经营预算支出表（按功能科目到项）</t>
    <phoneticPr fontId="4" type="noConversion"/>
  </si>
  <si>
    <t>六</t>
    <phoneticPr fontId="1" type="noConversion"/>
  </si>
  <si>
    <t>八</t>
    <phoneticPr fontId="1" type="noConversion"/>
  </si>
  <si>
    <t>对企业资本性支出</t>
    <phoneticPr fontId="1" type="noConversion"/>
  </si>
  <si>
    <t>十二</t>
    <phoneticPr fontId="1" type="noConversion"/>
  </si>
  <si>
    <t>十四</t>
    <phoneticPr fontId="1" type="noConversion"/>
  </si>
  <si>
    <t>预备费及预留</t>
    <phoneticPr fontId="1" type="noConversion"/>
  </si>
  <si>
    <t>2019年南京经开区
国有资本经营预算支出表（按经济科目到款）</t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</si>
  <si>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22</t>
    </r>
    <phoneticPr fontId="4" type="noConversion"/>
  </si>
  <si>
    <r>
      <rPr>
        <sz val="16"/>
        <color theme="1"/>
        <rFont val="方正仿宋_GBK"/>
        <family val="4"/>
        <charset val="134"/>
      </rPr>
      <t>单位：万元</t>
    </r>
    <phoneticPr fontId="4" type="noConversion"/>
  </si>
  <si>
    <r>
      <rPr>
        <sz val="16"/>
        <rFont val="方正仿宋_GBK"/>
        <family val="4"/>
        <charset val="134"/>
      </rPr>
      <t>工资奖金津补贴</t>
    </r>
    <phoneticPr fontId="4" type="noConversion"/>
  </si>
  <si>
    <r>
      <rPr>
        <sz val="16"/>
        <rFont val="方正仿宋_GBK"/>
        <family val="4"/>
        <charset val="134"/>
      </rPr>
      <t>社会保障缴费</t>
    </r>
    <phoneticPr fontId="4" type="noConversion"/>
  </si>
  <si>
    <r>
      <rPr>
        <sz val="16"/>
        <rFont val="方正仿宋_GBK"/>
        <family val="4"/>
        <charset val="134"/>
      </rPr>
      <t>住房公积金</t>
    </r>
    <phoneticPr fontId="4" type="noConversion"/>
  </si>
  <si>
    <r>
      <rPr>
        <sz val="16"/>
        <rFont val="方正仿宋_GBK"/>
        <family val="4"/>
        <charset val="134"/>
      </rPr>
      <t>其他工资福利支出</t>
    </r>
    <phoneticPr fontId="4" type="noConversion"/>
  </si>
  <si>
    <r>
      <rPr>
        <sz val="16"/>
        <rFont val="方正仿宋_GBK"/>
        <family val="4"/>
        <charset val="134"/>
      </rPr>
      <t>办公经费</t>
    </r>
    <phoneticPr fontId="4" type="noConversion"/>
  </si>
  <si>
    <r>
      <rPr>
        <sz val="16"/>
        <rFont val="方正仿宋_GBK"/>
        <family val="4"/>
        <charset val="134"/>
      </rPr>
      <t>会议费</t>
    </r>
    <phoneticPr fontId="4" type="noConversion"/>
  </si>
  <si>
    <r>
      <rPr>
        <sz val="16"/>
        <rFont val="方正仿宋_GBK"/>
        <family val="4"/>
        <charset val="134"/>
      </rPr>
      <t>培训费</t>
    </r>
    <phoneticPr fontId="1" type="noConversion"/>
  </si>
  <si>
    <r>
      <rPr>
        <sz val="16"/>
        <rFont val="方正仿宋_GBK"/>
        <family val="4"/>
        <charset val="134"/>
      </rPr>
      <t>专用材料购置费</t>
    </r>
    <phoneticPr fontId="1" type="noConversion"/>
  </si>
  <si>
    <r>
      <rPr>
        <sz val="16"/>
        <rFont val="方正仿宋_GBK"/>
        <family val="4"/>
        <charset val="134"/>
      </rPr>
      <t>委托业务费</t>
    </r>
    <phoneticPr fontId="1" type="noConversion"/>
  </si>
  <si>
    <r>
      <rPr>
        <sz val="16"/>
        <rFont val="方正仿宋_GBK"/>
        <family val="4"/>
        <charset val="134"/>
      </rPr>
      <t>公务接待费</t>
    </r>
    <phoneticPr fontId="1" type="noConversion"/>
  </si>
  <si>
    <r>
      <rPr>
        <sz val="16"/>
        <rFont val="方正仿宋_GBK"/>
        <family val="4"/>
        <charset val="134"/>
      </rPr>
      <t>因公出国（境）费用</t>
    </r>
    <phoneticPr fontId="1" type="noConversion"/>
  </si>
  <si>
    <r>
      <rPr>
        <sz val="16"/>
        <rFont val="方正仿宋_GBK"/>
        <family val="4"/>
        <charset val="134"/>
      </rPr>
      <t>公务用车运行维护费</t>
    </r>
    <phoneticPr fontId="1" type="noConversion"/>
  </si>
  <si>
    <r>
      <rPr>
        <sz val="16"/>
        <rFont val="方正仿宋_GBK"/>
        <family val="4"/>
        <charset val="134"/>
      </rPr>
      <t>维修（护）费</t>
    </r>
    <phoneticPr fontId="1" type="noConversion"/>
  </si>
  <si>
    <r>
      <rPr>
        <sz val="16"/>
        <rFont val="方正仿宋_GBK"/>
        <family val="4"/>
        <charset val="134"/>
      </rPr>
      <t>其他商品和服务支出</t>
    </r>
    <phoneticPr fontId="1" type="noConversion"/>
  </si>
  <si>
    <r>
      <rPr>
        <sz val="16"/>
        <rFont val="方正仿宋_GBK"/>
        <family val="4"/>
        <charset val="134"/>
      </rPr>
      <t>房屋建筑物购建</t>
    </r>
    <phoneticPr fontId="1" type="noConversion"/>
  </si>
  <si>
    <r>
      <rPr>
        <sz val="16"/>
        <rFont val="方正仿宋_GBK"/>
        <family val="4"/>
        <charset val="134"/>
      </rPr>
      <t>基础设施建设</t>
    </r>
    <phoneticPr fontId="1" type="noConversion"/>
  </si>
  <si>
    <r>
      <rPr>
        <sz val="16"/>
        <rFont val="方正仿宋_GBK"/>
        <family val="4"/>
        <charset val="134"/>
      </rPr>
      <t>公务用车购置</t>
    </r>
    <phoneticPr fontId="1" type="noConversion"/>
  </si>
  <si>
    <r>
      <rPr>
        <sz val="16"/>
        <rFont val="方正仿宋_GBK"/>
        <family val="4"/>
        <charset val="134"/>
      </rPr>
      <t>土地征迁补偿和安置支出</t>
    </r>
    <phoneticPr fontId="1" type="noConversion"/>
  </si>
  <si>
    <r>
      <rPr>
        <sz val="16"/>
        <rFont val="方正仿宋_GBK"/>
        <family val="4"/>
        <charset val="134"/>
      </rPr>
      <t>设备购置</t>
    </r>
    <phoneticPr fontId="1" type="noConversion"/>
  </si>
  <si>
    <r>
      <rPr>
        <sz val="16"/>
        <rFont val="方正仿宋_GBK"/>
        <family val="4"/>
        <charset val="134"/>
      </rPr>
      <t>大型修缮</t>
    </r>
    <phoneticPr fontId="1" type="noConversion"/>
  </si>
  <si>
    <r>
      <rPr>
        <sz val="16"/>
        <rFont val="方正仿宋_GBK"/>
        <family val="4"/>
        <charset val="134"/>
      </rPr>
      <t>其他资本性支出</t>
    </r>
    <phoneticPr fontId="1" type="noConversion"/>
  </si>
  <si>
    <r>
      <rPr>
        <sz val="16"/>
        <rFont val="方正仿宋_GBK"/>
        <family val="4"/>
        <charset val="134"/>
      </rPr>
      <t>工资福利支出</t>
    </r>
    <phoneticPr fontId="1" type="noConversion"/>
  </si>
  <si>
    <r>
      <rPr>
        <sz val="16"/>
        <rFont val="方正仿宋_GBK"/>
        <family val="4"/>
        <charset val="134"/>
      </rPr>
      <t>商品和服务支出</t>
    </r>
    <phoneticPr fontId="1" type="noConversion"/>
  </si>
  <si>
    <r>
      <rPr>
        <sz val="16"/>
        <rFont val="方正仿宋_GBK"/>
        <family val="4"/>
        <charset val="134"/>
      </rPr>
      <t>其他对事业单位补助</t>
    </r>
    <phoneticPr fontId="1" type="noConversion"/>
  </si>
  <si>
    <r>
      <rPr>
        <sz val="16"/>
        <rFont val="方正仿宋_GBK"/>
        <family val="4"/>
        <charset val="134"/>
      </rPr>
      <t>资本性支出（一）</t>
    </r>
    <phoneticPr fontId="1" type="noConversion"/>
  </si>
  <si>
    <r>
      <rPr>
        <sz val="16"/>
        <rFont val="方正仿宋_GBK"/>
        <family val="4"/>
        <charset val="134"/>
      </rPr>
      <t>资本性支出（二）</t>
    </r>
    <phoneticPr fontId="1" type="noConversion"/>
  </si>
  <si>
    <r>
      <rPr>
        <sz val="16"/>
        <rFont val="方正仿宋_GBK"/>
        <family val="4"/>
        <charset val="134"/>
      </rPr>
      <t>费用补贴</t>
    </r>
    <phoneticPr fontId="1" type="noConversion"/>
  </si>
  <si>
    <r>
      <rPr>
        <sz val="16"/>
        <rFont val="方正仿宋_GBK"/>
        <family val="4"/>
        <charset val="134"/>
      </rPr>
      <t>利息补贴</t>
    </r>
    <phoneticPr fontId="1" type="noConversion"/>
  </si>
  <si>
    <r>
      <rPr>
        <sz val="16"/>
        <rFont val="方正仿宋_GBK"/>
        <family val="4"/>
        <charset val="134"/>
      </rPr>
      <t>其他对企业补助</t>
    </r>
    <phoneticPr fontId="1" type="noConversion"/>
  </si>
  <si>
    <r>
      <rPr>
        <sz val="16"/>
        <rFont val="方正仿宋_GBK"/>
        <family val="4"/>
        <charset val="134"/>
      </rPr>
      <t>对企业资本性支出（一）</t>
    </r>
    <phoneticPr fontId="1" type="noConversion"/>
  </si>
  <si>
    <r>
      <rPr>
        <sz val="16"/>
        <rFont val="方正仿宋_GBK"/>
        <family val="4"/>
        <charset val="134"/>
      </rPr>
      <t>对企业资本性支出（二）</t>
    </r>
    <phoneticPr fontId="1" type="noConversion"/>
  </si>
  <si>
    <r>
      <rPr>
        <sz val="16"/>
        <rFont val="方正仿宋_GBK"/>
        <family val="4"/>
        <charset val="134"/>
      </rPr>
      <t>社会福利和救助</t>
    </r>
    <phoneticPr fontId="1" type="noConversion"/>
  </si>
  <si>
    <r>
      <rPr>
        <sz val="16"/>
        <rFont val="方正仿宋_GBK"/>
        <family val="4"/>
        <charset val="134"/>
      </rPr>
      <t>助学金</t>
    </r>
    <phoneticPr fontId="1" type="noConversion"/>
  </si>
  <si>
    <r>
      <rPr>
        <sz val="16"/>
        <rFont val="方正仿宋_GBK"/>
        <family val="4"/>
        <charset val="134"/>
      </rPr>
      <t>个人农业生产补贴</t>
    </r>
    <phoneticPr fontId="1" type="noConversion"/>
  </si>
  <si>
    <r>
      <rPr>
        <sz val="16"/>
        <rFont val="方正仿宋_GBK"/>
        <family val="4"/>
        <charset val="134"/>
      </rPr>
      <t>离退休费</t>
    </r>
    <phoneticPr fontId="1" type="noConversion"/>
  </si>
  <si>
    <r>
      <rPr>
        <sz val="16"/>
        <rFont val="方正仿宋_GBK"/>
        <family val="4"/>
        <charset val="134"/>
      </rPr>
      <t>其他对个人和家庭补助</t>
    </r>
    <phoneticPr fontId="1" type="noConversion"/>
  </si>
  <si>
    <r>
      <rPr>
        <sz val="16"/>
        <rFont val="方正仿宋_GBK"/>
        <family val="4"/>
        <charset val="134"/>
      </rPr>
      <t>对社会保障基金补助</t>
    </r>
    <phoneticPr fontId="1" type="noConversion"/>
  </si>
  <si>
    <r>
      <rPr>
        <sz val="16"/>
        <rFont val="方正仿宋_GBK"/>
        <family val="4"/>
        <charset val="134"/>
      </rPr>
      <t>补充全国社会保障基金</t>
    </r>
    <phoneticPr fontId="1" type="noConversion"/>
  </si>
  <si>
    <r>
      <rPr>
        <sz val="16"/>
        <rFont val="方正仿宋_GBK"/>
        <family val="4"/>
        <charset val="134"/>
      </rPr>
      <t>国内债务付息</t>
    </r>
    <phoneticPr fontId="1" type="noConversion"/>
  </si>
  <si>
    <r>
      <rPr>
        <sz val="16"/>
        <rFont val="方正仿宋_GBK"/>
        <family val="4"/>
        <charset val="134"/>
      </rPr>
      <t>国外债务付息</t>
    </r>
    <phoneticPr fontId="1" type="noConversion"/>
  </si>
  <si>
    <r>
      <rPr>
        <sz val="16"/>
        <rFont val="方正仿宋_GBK"/>
        <family val="4"/>
        <charset val="134"/>
      </rPr>
      <t>国内债务发行费用</t>
    </r>
    <phoneticPr fontId="1" type="noConversion"/>
  </si>
  <si>
    <r>
      <rPr>
        <sz val="16"/>
        <rFont val="方正仿宋_GBK"/>
        <family val="4"/>
        <charset val="134"/>
      </rPr>
      <t>国外债务发行费用</t>
    </r>
    <phoneticPr fontId="1" type="noConversion"/>
  </si>
  <si>
    <r>
      <rPr>
        <sz val="16"/>
        <rFont val="方正仿宋_GBK"/>
        <family val="4"/>
        <charset val="134"/>
      </rPr>
      <t>国内债务还本</t>
    </r>
    <phoneticPr fontId="1" type="noConversion"/>
  </si>
  <si>
    <r>
      <rPr>
        <sz val="16"/>
        <rFont val="方正仿宋_GBK"/>
        <family val="4"/>
        <charset val="134"/>
      </rPr>
      <t>国外债务还本</t>
    </r>
    <phoneticPr fontId="1" type="noConversion"/>
  </si>
  <si>
    <r>
      <rPr>
        <sz val="16"/>
        <rFont val="方正仿宋_GBK"/>
        <family val="4"/>
        <charset val="134"/>
      </rPr>
      <t>上下级政府间转移性支出</t>
    </r>
    <phoneticPr fontId="1" type="noConversion"/>
  </si>
  <si>
    <r>
      <rPr>
        <sz val="16"/>
        <rFont val="方正仿宋_GBK"/>
        <family val="4"/>
        <charset val="134"/>
      </rPr>
      <t>援助其他地区支出</t>
    </r>
    <phoneticPr fontId="1" type="noConversion"/>
  </si>
  <si>
    <r>
      <rPr>
        <sz val="16"/>
        <rFont val="方正仿宋_GBK"/>
        <family val="4"/>
        <charset val="134"/>
      </rPr>
      <t>债务转贷</t>
    </r>
    <phoneticPr fontId="1" type="noConversion"/>
  </si>
  <si>
    <r>
      <rPr>
        <sz val="16"/>
        <rFont val="方正仿宋_GBK"/>
        <family val="4"/>
        <charset val="134"/>
      </rPr>
      <t>调出资金</t>
    </r>
    <phoneticPr fontId="1" type="noConversion"/>
  </si>
  <si>
    <r>
      <rPr>
        <sz val="16"/>
        <rFont val="方正仿宋_GBK"/>
        <family val="4"/>
        <charset val="134"/>
      </rPr>
      <t>预备费</t>
    </r>
    <phoneticPr fontId="1" type="noConversion"/>
  </si>
  <si>
    <r>
      <rPr>
        <sz val="16"/>
        <rFont val="方正仿宋_GBK"/>
        <family val="4"/>
        <charset val="134"/>
      </rPr>
      <t>预留</t>
    </r>
    <phoneticPr fontId="1" type="noConversion"/>
  </si>
  <si>
    <r>
      <rPr>
        <sz val="16"/>
        <rFont val="方正仿宋_GBK"/>
        <family val="4"/>
        <charset val="134"/>
      </rPr>
      <t>赠与</t>
    </r>
    <phoneticPr fontId="1" type="noConversion"/>
  </si>
  <si>
    <r>
      <rPr>
        <sz val="16"/>
        <rFont val="方正仿宋_GBK"/>
        <family val="4"/>
        <charset val="134"/>
      </rPr>
      <t>国家赔偿费用支出</t>
    </r>
    <phoneticPr fontId="1" type="noConversion"/>
  </si>
  <si>
    <r>
      <rPr>
        <sz val="16"/>
        <rFont val="方正仿宋_GBK"/>
        <family val="4"/>
        <charset val="134"/>
      </rPr>
      <t>对民间非营利组织和群众性自治组织补贴</t>
    </r>
    <phoneticPr fontId="1" type="noConversion"/>
  </si>
  <si>
    <t>2019年南京经开区社会保险基金预算收入表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</si>
  <si>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23</t>
    </r>
    <phoneticPr fontId="1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</si>
  <si>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24</t>
    </r>
    <phoneticPr fontId="1" type="noConversion"/>
  </si>
  <si>
    <t>2019年南京经开区社会保险基金预算支出表</t>
    <phoneticPr fontId="4" type="noConversion"/>
  </si>
  <si>
    <t>2019年南京经开区对下税收返还
和一般性转移支付分地区分项目预算表</t>
    <phoneticPr fontId="4" type="noConversion"/>
  </si>
  <si>
    <r>
      <rPr>
        <sz val="16"/>
        <rFont val="方正仿宋_GBK"/>
        <family val="4"/>
        <charset val="134"/>
      </rPr>
      <t>附表</t>
    </r>
    <r>
      <rPr>
        <sz val="16"/>
        <rFont val="Times New Roman"/>
        <family val="1"/>
      </rPr>
      <t>25</t>
    </r>
    <phoneticPr fontId="1" type="noConversion"/>
  </si>
  <si>
    <r>
      <rPr>
        <sz val="16"/>
        <rFont val="方正仿宋_GBK"/>
        <family val="4"/>
        <charset val="134"/>
      </rPr>
      <t>税收返还合计</t>
    </r>
    <phoneticPr fontId="4" type="noConversion"/>
  </si>
  <si>
    <r>
      <rPr>
        <sz val="16"/>
        <rFont val="方正仿宋_GBK"/>
        <family val="4"/>
        <charset val="134"/>
      </rPr>
      <t>转移支付合计</t>
    </r>
    <phoneticPr fontId="4" type="noConversion"/>
  </si>
  <si>
    <t>项目</t>
    <phoneticPr fontId="4" type="noConversion"/>
  </si>
  <si>
    <t>盐城新水源地工程建设补助资金</t>
    <phoneticPr fontId="1" type="noConversion"/>
  </si>
  <si>
    <r>
      <rPr>
        <sz val="16"/>
        <color indexed="8"/>
        <rFont val="方正仿宋_GBK"/>
        <family val="4"/>
        <charset val="134"/>
      </rPr>
      <t>价格执法联合办案专项经费</t>
    </r>
  </si>
  <si>
    <r>
      <rPr>
        <sz val="16"/>
        <color indexed="8"/>
        <rFont val="方正仿宋_GBK"/>
        <family val="4"/>
        <charset val="134"/>
      </rPr>
      <t>价格调节基金</t>
    </r>
  </si>
  <si>
    <r>
      <rPr>
        <sz val="16"/>
        <color indexed="8"/>
        <rFont val="方正仿宋_GBK"/>
        <family val="4"/>
        <charset val="134"/>
      </rPr>
      <t>城镇保障性安居工程专项资金</t>
    </r>
  </si>
  <si>
    <r>
      <rPr>
        <sz val="16"/>
        <color indexed="8"/>
        <rFont val="方正仿宋_GBK"/>
        <family val="4"/>
        <charset val="134"/>
      </rPr>
      <t>省级储备肉费用补贴</t>
    </r>
  </si>
  <si>
    <r>
      <rPr>
        <sz val="16"/>
        <color indexed="8"/>
        <rFont val="方正仿宋_GBK"/>
        <family val="4"/>
        <charset val="134"/>
      </rPr>
      <t>地勘专项资金</t>
    </r>
  </si>
  <si>
    <r>
      <rPr>
        <sz val="16"/>
        <color indexed="8"/>
        <rFont val="方正仿宋_GBK"/>
        <family val="4"/>
        <charset val="134"/>
      </rPr>
      <t>省级城市维护费</t>
    </r>
  </si>
  <si>
    <r>
      <rPr>
        <sz val="16"/>
        <color indexed="8"/>
        <rFont val="方正仿宋_GBK"/>
        <family val="4"/>
        <charset val="134"/>
      </rPr>
      <t>江苏省新农村现代流通网络工程及供销合作社改革发展专项资金</t>
    </r>
  </si>
  <si>
    <r>
      <rPr>
        <sz val="16"/>
        <color indexed="8"/>
        <rFont val="方正仿宋_GBK"/>
        <family val="4"/>
        <charset val="134"/>
      </rPr>
      <t>粮食仓储和物流专项资金</t>
    </r>
  </si>
  <si>
    <r>
      <rPr>
        <sz val="16"/>
        <color indexed="8"/>
        <rFont val="方正仿宋_GBK"/>
        <family val="4"/>
        <charset val="134"/>
      </rPr>
      <t>省级现代服务业</t>
    </r>
    <r>
      <rPr>
        <sz val="16"/>
        <color indexed="8"/>
        <rFont val="Times New Roman"/>
        <family val="1"/>
      </rPr>
      <t>(</t>
    </r>
    <r>
      <rPr>
        <sz val="16"/>
        <color indexed="8"/>
        <rFont val="方正仿宋_GBK"/>
        <family val="4"/>
        <charset val="134"/>
      </rPr>
      <t>其他现代服务业</t>
    </r>
    <r>
      <rPr>
        <sz val="16"/>
        <color indexed="8"/>
        <rFont val="Times New Roman"/>
        <family val="1"/>
      </rPr>
      <t>)</t>
    </r>
    <r>
      <rPr>
        <sz val="16"/>
        <color indexed="8"/>
        <rFont val="方正仿宋_GBK"/>
        <family val="4"/>
        <charset val="134"/>
      </rPr>
      <t>发展专项资金</t>
    </r>
  </si>
  <si>
    <r>
      <rPr>
        <sz val="16"/>
        <color indexed="8"/>
        <rFont val="方正仿宋_GBK"/>
        <family val="4"/>
        <charset val="134"/>
      </rPr>
      <t>省级城乡环境综合整治专项资金</t>
    </r>
  </si>
  <si>
    <r>
      <rPr>
        <sz val="16"/>
        <color indexed="8"/>
        <rFont val="方正仿宋_GBK"/>
        <family val="4"/>
        <charset val="134"/>
      </rPr>
      <t>耕地开垦费</t>
    </r>
  </si>
  <si>
    <r>
      <rPr>
        <sz val="16"/>
        <color indexed="8"/>
        <rFont val="方正仿宋_GBK"/>
        <family val="4"/>
        <charset val="134"/>
      </rPr>
      <t>省级城镇基础设施建设专项资金</t>
    </r>
  </si>
  <si>
    <r>
      <rPr>
        <sz val="16"/>
        <color indexed="8"/>
        <rFont val="方正仿宋_GBK"/>
        <family val="4"/>
        <charset val="134"/>
      </rPr>
      <t>省级战略性新兴产业发展专项资金</t>
    </r>
  </si>
  <si>
    <r>
      <rPr>
        <sz val="16"/>
        <color indexed="8"/>
        <rFont val="方正仿宋_GBK"/>
        <family val="4"/>
        <charset val="134"/>
      </rPr>
      <t>省级环境保护专项资金</t>
    </r>
  </si>
  <si>
    <r>
      <rPr>
        <sz val="16"/>
        <color indexed="8"/>
        <rFont val="方正仿宋_GBK"/>
        <family val="4"/>
        <charset val="134"/>
      </rPr>
      <t>省级太湖水污染治理专项资金</t>
    </r>
  </si>
  <si>
    <r>
      <rPr>
        <sz val="16"/>
        <color indexed="8"/>
        <rFont val="方正仿宋_GBK"/>
        <family val="4"/>
        <charset val="134"/>
      </rPr>
      <t>建筑节能和建筑产业现代化专项资金</t>
    </r>
  </si>
  <si>
    <r>
      <rPr>
        <sz val="16"/>
        <color indexed="8"/>
        <rFont val="方正仿宋_GBK"/>
        <family val="4"/>
        <charset val="134"/>
      </rPr>
      <t>市县港口建设维护专项补助资金（交通）</t>
    </r>
  </si>
  <si>
    <r>
      <rPr>
        <sz val="16"/>
        <color indexed="8"/>
        <rFont val="方正仿宋_GBK"/>
        <family val="4"/>
        <charset val="134"/>
      </rPr>
      <t>城乡客运一体化建设专项补助资金</t>
    </r>
  </si>
  <si>
    <r>
      <rPr>
        <sz val="16"/>
        <color indexed="8"/>
        <rFont val="方正仿宋_GBK"/>
        <family val="4"/>
        <charset val="134"/>
      </rPr>
      <t>市县交通节能减排专项补助资金</t>
    </r>
  </si>
  <si>
    <r>
      <rPr>
        <sz val="16"/>
        <color indexed="8"/>
        <rFont val="方正仿宋_GBK"/>
        <family val="4"/>
        <charset val="134"/>
      </rPr>
      <t>甩挂运输发展专项奖补资金</t>
    </r>
  </si>
  <si>
    <r>
      <rPr>
        <sz val="16"/>
        <color indexed="8"/>
        <rFont val="方正仿宋_GBK"/>
        <family val="4"/>
        <charset val="134"/>
      </rPr>
      <t>航空机场发展管理专项补助资金</t>
    </r>
  </si>
  <si>
    <r>
      <rPr>
        <sz val="16"/>
        <color indexed="8"/>
        <rFont val="方正仿宋_GBK"/>
        <family val="4"/>
        <charset val="134"/>
      </rPr>
      <t>运政执法装备补助资金</t>
    </r>
  </si>
  <si>
    <r>
      <rPr>
        <sz val="16"/>
        <color indexed="8"/>
        <rFont val="方正仿宋_GBK"/>
        <family val="4"/>
        <charset val="134"/>
      </rPr>
      <t>市县港政基地执法经费</t>
    </r>
  </si>
  <si>
    <r>
      <rPr>
        <sz val="16"/>
        <color indexed="8"/>
        <rFont val="方正仿宋_GBK"/>
        <family val="4"/>
        <charset val="134"/>
      </rPr>
      <t>南京苏州支队高速公路执法经费</t>
    </r>
  </si>
  <si>
    <r>
      <rPr>
        <sz val="16"/>
        <color indexed="8"/>
        <rFont val="方正仿宋_GBK"/>
        <family val="4"/>
        <charset val="134"/>
      </rPr>
      <t>农村公路提档升级工程省级引导资金</t>
    </r>
  </si>
  <si>
    <r>
      <rPr>
        <sz val="16"/>
        <color indexed="8"/>
        <rFont val="方正仿宋_GBK"/>
        <family val="4"/>
        <charset val="134"/>
      </rPr>
      <t>车辆购置税收入补助地方资金</t>
    </r>
  </si>
  <si>
    <r>
      <rPr>
        <sz val="16"/>
        <color indexed="8"/>
        <rFont val="方正仿宋_GBK"/>
        <family val="4"/>
        <charset val="134"/>
      </rPr>
      <t>中央财政城市管网专项资金</t>
    </r>
  </si>
  <si>
    <r>
      <rPr>
        <sz val="16"/>
        <color indexed="8"/>
        <rFont val="方正仿宋_GBK"/>
        <family val="4"/>
        <charset val="134"/>
      </rPr>
      <t>中小企业服务专项资金</t>
    </r>
    <r>
      <rPr>
        <sz val="16"/>
        <color indexed="8"/>
        <rFont val="Times New Roman"/>
        <family val="1"/>
      </rPr>
      <t xml:space="preserve"> </t>
    </r>
  </si>
  <si>
    <r>
      <rPr>
        <sz val="16"/>
        <color indexed="8"/>
        <rFont val="方正仿宋_GBK"/>
        <family val="4"/>
        <charset val="134"/>
      </rPr>
      <t>工业和信息产业转型升级专项引导资金</t>
    </r>
  </si>
  <si>
    <r>
      <rPr>
        <sz val="16"/>
        <color indexed="8"/>
        <rFont val="方正仿宋_GBK"/>
        <family val="4"/>
        <charset val="134"/>
      </rPr>
      <t>省级安全生产专项资金</t>
    </r>
  </si>
  <si>
    <r>
      <rPr>
        <sz val="16"/>
        <color indexed="8"/>
        <rFont val="方正仿宋_GBK"/>
        <family val="4"/>
        <charset val="134"/>
      </rPr>
      <t>商务发展资金</t>
    </r>
  </si>
  <si>
    <r>
      <rPr>
        <sz val="16"/>
        <color indexed="8"/>
        <rFont val="方正仿宋_GBK"/>
        <family val="4"/>
        <charset val="134"/>
      </rPr>
      <t>财政促进金融业创新发展专项资金</t>
    </r>
  </si>
  <si>
    <r>
      <rPr>
        <sz val="16"/>
        <color indexed="8"/>
        <rFont val="方正仿宋_GBK"/>
        <family val="4"/>
        <charset val="134"/>
      </rPr>
      <t>江苏省旅游业发展专项资金</t>
    </r>
  </si>
  <si>
    <r>
      <t>PPP</t>
    </r>
    <r>
      <rPr>
        <sz val="16"/>
        <color indexed="8"/>
        <rFont val="方正仿宋_GBK"/>
        <family val="4"/>
        <charset val="134"/>
      </rPr>
      <t>模式融资支持专项资金</t>
    </r>
  </si>
  <si>
    <r>
      <rPr>
        <sz val="16"/>
        <color indexed="8"/>
        <rFont val="方正仿宋_GBK"/>
        <family val="4"/>
        <charset val="134"/>
      </rPr>
      <t>小额担保贷款损失代偿及贴息补助</t>
    </r>
  </si>
  <si>
    <r>
      <rPr>
        <sz val="16"/>
        <color indexed="8"/>
        <rFont val="方正仿宋_GBK"/>
        <family val="4"/>
        <charset val="134"/>
      </rPr>
      <t>解决特殊疑难信访问题专项资金</t>
    </r>
  </si>
  <si>
    <r>
      <rPr>
        <sz val="16"/>
        <color indexed="8"/>
        <rFont val="方正仿宋_GBK"/>
        <family val="4"/>
        <charset val="134"/>
      </rPr>
      <t>省级高层次创新创业人才引进计划专项资金</t>
    </r>
  </si>
  <si>
    <r>
      <rPr>
        <sz val="16"/>
        <color indexed="8"/>
        <rFont val="方正仿宋_GBK"/>
        <family val="4"/>
        <charset val="134"/>
      </rPr>
      <t>非公有制企业党委书记和党员骨干培训专项经费</t>
    </r>
  </si>
  <si>
    <r>
      <rPr>
        <sz val="16"/>
        <color indexed="8"/>
        <rFont val="方正仿宋_GBK"/>
        <family val="4"/>
        <charset val="134"/>
      </rPr>
      <t>省级大学生村官创业富民引导资金</t>
    </r>
  </si>
  <si>
    <r>
      <rPr>
        <sz val="16"/>
        <color indexed="8"/>
        <rFont val="方正仿宋_GBK"/>
        <family val="4"/>
        <charset val="134"/>
      </rPr>
      <t>苏北急需人才引进专项资金</t>
    </r>
  </si>
  <si>
    <r>
      <t>“</t>
    </r>
    <r>
      <rPr>
        <sz val="16"/>
        <color indexed="8"/>
        <rFont val="方正仿宋_GBK"/>
        <family val="4"/>
        <charset val="134"/>
      </rPr>
      <t>十二五</t>
    </r>
    <r>
      <rPr>
        <sz val="16"/>
        <color indexed="8"/>
        <rFont val="Times New Roman"/>
        <family val="1"/>
      </rPr>
      <t>”</t>
    </r>
    <r>
      <rPr>
        <sz val="16"/>
        <color indexed="8"/>
        <rFont val="方正仿宋_GBK"/>
        <family val="4"/>
        <charset val="134"/>
      </rPr>
      <t>扶持妇女儿童工作专项</t>
    </r>
  </si>
  <si>
    <r>
      <rPr>
        <sz val="16"/>
        <color indexed="8"/>
        <rFont val="方正仿宋_GBK"/>
        <family val="4"/>
        <charset val="134"/>
      </rPr>
      <t>财政改革发展专项</t>
    </r>
  </si>
  <si>
    <r>
      <rPr>
        <sz val="16"/>
        <color indexed="8"/>
        <rFont val="方正仿宋_GBK"/>
        <family val="4"/>
        <charset val="134"/>
      </rPr>
      <t>省选聘高校毕业生到村任职专项补助经费</t>
    </r>
  </si>
  <si>
    <r>
      <rPr>
        <sz val="16"/>
        <color indexed="8"/>
        <rFont val="方正仿宋_GBK"/>
        <family val="4"/>
        <charset val="134"/>
      </rPr>
      <t>基础教育改革发展</t>
    </r>
  </si>
  <si>
    <r>
      <rPr>
        <sz val="16"/>
        <color indexed="8"/>
        <rFont val="方正仿宋_GBK"/>
        <family val="4"/>
        <charset val="134"/>
      </rPr>
      <t>省级地方教育附加等专项资金</t>
    </r>
  </si>
  <si>
    <r>
      <rPr>
        <sz val="16"/>
        <color indexed="8"/>
        <rFont val="方正仿宋_GBK"/>
        <family val="4"/>
        <charset val="134"/>
      </rPr>
      <t>省级现代服务业（文化产业）专项资金</t>
    </r>
  </si>
  <si>
    <r>
      <rPr>
        <sz val="16"/>
        <color indexed="8"/>
        <rFont val="方正仿宋_GBK"/>
        <family val="4"/>
        <charset val="134"/>
      </rPr>
      <t>江苏省公共文化服务体系建设专项资金（文化）</t>
    </r>
  </si>
  <si>
    <r>
      <rPr>
        <sz val="16"/>
        <color indexed="8"/>
        <rFont val="方正仿宋_GBK"/>
        <family val="4"/>
        <charset val="134"/>
      </rPr>
      <t>江苏省公共文化服务体系建设专项资金（广播电影电视出版）</t>
    </r>
  </si>
  <si>
    <r>
      <rPr>
        <sz val="16"/>
        <color indexed="8"/>
        <rFont val="方正仿宋_GBK"/>
        <family val="4"/>
        <charset val="134"/>
      </rPr>
      <t>江苏省文物保护专项补助经费</t>
    </r>
  </si>
  <si>
    <r>
      <rPr>
        <sz val="16"/>
        <color indexed="8"/>
        <rFont val="方正仿宋_GBK"/>
        <family val="4"/>
        <charset val="134"/>
      </rPr>
      <t>体育产业发展引导资金</t>
    </r>
  </si>
  <si>
    <r>
      <rPr>
        <sz val="16"/>
        <color indexed="8"/>
        <rFont val="方正仿宋_GBK"/>
        <family val="4"/>
        <charset val="134"/>
      </rPr>
      <t>培养输送体育后备人才专项经费</t>
    </r>
  </si>
  <si>
    <r>
      <rPr>
        <sz val="16"/>
        <color indexed="8"/>
        <rFont val="方正仿宋_GBK"/>
        <family val="4"/>
        <charset val="134"/>
      </rPr>
      <t>企业创新与成果转化专项资金</t>
    </r>
  </si>
  <si>
    <r>
      <rPr>
        <sz val="16"/>
        <color indexed="8"/>
        <rFont val="方正仿宋_GBK"/>
        <family val="4"/>
        <charset val="134"/>
      </rPr>
      <t>科普建设及学会服务能力提升计划</t>
    </r>
  </si>
  <si>
    <r>
      <rPr>
        <sz val="16"/>
        <color indexed="8"/>
        <rFont val="方正仿宋_GBK"/>
        <family val="4"/>
        <charset val="134"/>
      </rPr>
      <t>省知识产权专项资金</t>
    </r>
  </si>
  <si>
    <r>
      <rPr>
        <sz val="16"/>
        <color indexed="8"/>
        <rFont val="方正仿宋_GBK"/>
        <family val="4"/>
        <charset val="134"/>
      </rPr>
      <t>苏南专项</t>
    </r>
  </si>
  <si>
    <r>
      <t>2017</t>
    </r>
    <r>
      <rPr>
        <sz val="16"/>
        <color indexed="8"/>
        <rFont val="方正仿宋_GBK"/>
        <family val="4"/>
        <charset val="134"/>
      </rPr>
      <t>年科技馆免费开放补助资金</t>
    </r>
  </si>
  <si>
    <r>
      <rPr>
        <sz val="16"/>
        <color indexed="8"/>
        <rFont val="方正仿宋_GBK"/>
        <family val="4"/>
        <charset val="134"/>
      </rPr>
      <t>卫生计生重点学科专科建设与人才培养项目</t>
    </r>
  </si>
  <si>
    <r>
      <rPr>
        <sz val="16"/>
        <color indexed="8"/>
        <rFont val="方正仿宋_GBK"/>
        <family val="4"/>
        <charset val="134"/>
      </rPr>
      <t>基本公共卫生服务</t>
    </r>
  </si>
  <si>
    <r>
      <rPr>
        <sz val="16"/>
        <color indexed="8"/>
        <rFont val="方正仿宋_GBK"/>
        <family val="4"/>
        <charset val="134"/>
      </rPr>
      <t>公立医院发展建设专项补助经费</t>
    </r>
  </si>
  <si>
    <r>
      <rPr>
        <sz val="16"/>
        <color indexed="8"/>
        <rFont val="方正仿宋_GBK"/>
        <family val="4"/>
        <charset val="134"/>
      </rPr>
      <t>基层医疗卫生机构实行药品零差率项目（含村卫生室）</t>
    </r>
  </si>
  <si>
    <r>
      <rPr>
        <sz val="16"/>
        <color indexed="8"/>
        <rFont val="方正仿宋_GBK"/>
        <family val="4"/>
        <charset val="134"/>
      </rPr>
      <t>计划生育利益导向机制</t>
    </r>
  </si>
  <si>
    <r>
      <rPr>
        <sz val="16"/>
        <color indexed="8"/>
        <rFont val="方正仿宋_GBK"/>
        <family val="4"/>
        <charset val="134"/>
      </rPr>
      <t>公共卫生与计划生育服务支出</t>
    </r>
  </si>
  <si>
    <r>
      <rPr>
        <sz val="16"/>
        <color indexed="8"/>
        <rFont val="方正仿宋_GBK"/>
        <family val="4"/>
        <charset val="134"/>
      </rPr>
      <t>中医药事业发展专项资金</t>
    </r>
  </si>
  <si>
    <r>
      <rPr>
        <sz val="16"/>
        <color indexed="8"/>
        <rFont val="方正仿宋_GBK"/>
        <family val="4"/>
        <charset val="134"/>
      </rPr>
      <t>就业专项资金</t>
    </r>
  </si>
  <si>
    <r>
      <rPr>
        <sz val="16"/>
        <color indexed="8"/>
        <rFont val="方正仿宋_GBK"/>
        <family val="4"/>
        <charset val="134"/>
      </rPr>
      <t>社会养老服务体系建设</t>
    </r>
  </si>
  <si>
    <r>
      <rPr>
        <sz val="16"/>
        <color indexed="8"/>
        <rFont val="方正仿宋_GBK"/>
        <family val="4"/>
        <charset val="134"/>
      </rPr>
      <t>社会福利事业单位维修经费</t>
    </r>
  </si>
  <si>
    <r>
      <rPr>
        <sz val="16"/>
        <color indexed="8"/>
        <rFont val="方正仿宋_GBK"/>
        <family val="4"/>
        <charset val="134"/>
      </rPr>
      <t>残疾人教育、就业和托养专项补助</t>
    </r>
  </si>
  <si>
    <r>
      <rPr>
        <sz val="16"/>
        <color indexed="8"/>
        <rFont val="方正仿宋_GBK"/>
        <family val="4"/>
        <charset val="134"/>
      </rPr>
      <t>残疾人康复专项补助</t>
    </r>
  </si>
  <si>
    <r>
      <rPr>
        <sz val="16"/>
        <color indexed="8"/>
        <rFont val="方正仿宋_GBK"/>
        <family val="4"/>
        <charset val="134"/>
      </rPr>
      <t>残疾人文体经费</t>
    </r>
  </si>
  <si>
    <r>
      <t>“</t>
    </r>
    <r>
      <rPr>
        <sz val="16"/>
        <color indexed="8"/>
        <rFont val="方正仿宋_GBK"/>
        <family val="4"/>
        <charset val="134"/>
      </rPr>
      <t>三支一扶</t>
    </r>
    <r>
      <rPr>
        <sz val="16"/>
        <color indexed="8"/>
        <rFont val="Times New Roman"/>
        <family val="1"/>
      </rPr>
      <t>”</t>
    </r>
    <r>
      <rPr>
        <sz val="16"/>
        <color indexed="8"/>
        <rFont val="方正仿宋_GBK"/>
        <family val="4"/>
        <charset val="134"/>
      </rPr>
      <t>专项经费</t>
    </r>
  </si>
  <si>
    <r>
      <rPr>
        <sz val="16"/>
        <color indexed="8"/>
        <rFont val="方正仿宋_GBK"/>
        <family val="4"/>
        <charset val="134"/>
      </rPr>
      <t>医疗卫生机构补助经费</t>
    </r>
  </si>
  <si>
    <r>
      <rPr>
        <sz val="16"/>
        <color indexed="8"/>
        <rFont val="方正仿宋_GBK"/>
        <family val="4"/>
        <charset val="134"/>
      </rPr>
      <t>社会保险考核经费</t>
    </r>
  </si>
  <si>
    <r>
      <rPr>
        <sz val="16"/>
        <color indexed="8"/>
        <rFont val="方正仿宋_GBK"/>
        <family val="4"/>
        <charset val="134"/>
      </rPr>
      <t>农村危房改造</t>
    </r>
  </si>
  <si>
    <r>
      <rPr>
        <sz val="16"/>
        <color indexed="8"/>
        <rFont val="方正仿宋_GBK"/>
        <family val="4"/>
        <charset val="134"/>
      </rPr>
      <t>全省城乡居民基本养老保险基础养老金省财政专项补助资金</t>
    </r>
  </si>
  <si>
    <r>
      <rPr>
        <sz val="16"/>
        <color indexed="8"/>
        <rFont val="方正仿宋_GBK"/>
        <family val="4"/>
        <charset val="134"/>
      </rPr>
      <t>城镇居民基本医疗保险省补专项</t>
    </r>
  </si>
  <si>
    <r>
      <rPr>
        <sz val="16"/>
        <color indexed="8"/>
        <rFont val="方正仿宋_GBK"/>
        <family val="4"/>
        <charset val="134"/>
      </rPr>
      <t>企业职工基本养老保险基金省财政补助资金</t>
    </r>
  </si>
  <si>
    <r>
      <rPr>
        <sz val="16"/>
        <color indexed="8"/>
        <rFont val="方正仿宋_GBK"/>
        <family val="4"/>
        <charset val="134"/>
      </rPr>
      <t>优抚安置及困难群众救助</t>
    </r>
  </si>
  <si>
    <r>
      <rPr>
        <sz val="16"/>
        <color indexed="8"/>
        <rFont val="方正仿宋_GBK"/>
        <family val="4"/>
        <charset val="134"/>
      </rPr>
      <t>城乡及优抚对象医疗救助</t>
    </r>
  </si>
  <si>
    <r>
      <rPr>
        <sz val="16"/>
        <color indexed="8"/>
        <rFont val="方正仿宋_GBK"/>
        <family val="4"/>
        <charset val="134"/>
      </rPr>
      <t>食品药品监管事业专项</t>
    </r>
  </si>
  <si>
    <r>
      <rPr>
        <sz val="16"/>
        <color indexed="8"/>
        <rFont val="方正仿宋_GBK"/>
        <family val="4"/>
        <charset val="134"/>
      </rPr>
      <t>残疾人事业发展项目</t>
    </r>
  </si>
  <si>
    <r>
      <rPr>
        <sz val="16"/>
        <color indexed="8"/>
        <rFont val="方正仿宋_GBK"/>
        <family val="4"/>
        <charset val="134"/>
      </rPr>
      <t>农业生产奖补和灾后应急资金</t>
    </r>
  </si>
  <si>
    <r>
      <rPr>
        <sz val="16"/>
        <color indexed="8"/>
        <rFont val="方正仿宋_GBK"/>
        <family val="4"/>
        <charset val="134"/>
      </rPr>
      <t>水利重点工程建设</t>
    </r>
  </si>
  <si>
    <r>
      <rPr>
        <sz val="16"/>
        <color indexed="8"/>
        <rFont val="方正仿宋_GBK"/>
        <family val="4"/>
        <charset val="134"/>
      </rPr>
      <t>水利工程维修养护与防汛抗旱</t>
    </r>
  </si>
  <si>
    <r>
      <rPr>
        <sz val="16"/>
        <color indexed="8"/>
        <rFont val="方正仿宋_GBK"/>
        <family val="4"/>
        <charset val="134"/>
      </rPr>
      <t>农田水利建设和管护</t>
    </r>
  </si>
  <si>
    <r>
      <rPr>
        <sz val="16"/>
        <color indexed="8"/>
        <rFont val="方正仿宋_GBK"/>
        <family val="4"/>
        <charset val="134"/>
      </rPr>
      <t>农业科技创新与推广</t>
    </r>
  </si>
  <si>
    <r>
      <rPr>
        <sz val="16"/>
        <color indexed="8"/>
        <rFont val="方正仿宋_GBK"/>
        <family val="4"/>
        <charset val="134"/>
      </rPr>
      <t>绿色江苏</t>
    </r>
  </si>
  <si>
    <r>
      <rPr>
        <sz val="16"/>
        <color indexed="8"/>
        <rFont val="方正仿宋_GBK"/>
        <family val="4"/>
        <charset val="134"/>
      </rPr>
      <t>农林渔病害防治及处理经费</t>
    </r>
  </si>
  <si>
    <r>
      <rPr>
        <sz val="16"/>
        <color indexed="8"/>
        <rFont val="方正仿宋_GBK"/>
        <family val="4"/>
        <charset val="134"/>
      </rPr>
      <t>海洋综合管理及资源环保专项</t>
    </r>
  </si>
  <si>
    <r>
      <rPr>
        <sz val="16"/>
        <color indexed="8"/>
        <rFont val="方正仿宋_GBK"/>
        <family val="4"/>
        <charset val="134"/>
      </rPr>
      <t>农产品质量安全</t>
    </r>
  </si>
  <si>
    <r>
      <rPr>
        <sz val="16"/>
        <color indexed="8"/>
        <rFont val="方正仿宋_GBK"/>
        <family val="4"/>
        <charset val="134"/>
      </rPr>
      <t>农业生态保护与资源利用</t>
    </r>
  </si>
  <si>
    <r>
      <rPr>
        <sz val="16"/>
        <color indexed="8"/>
        <rFont val="方正仿宋_GBK"/>
        <family val="4"/>
        <charset val="134"/>
      </rPr>
      <t>水资源管理</t>
    </r>
  </si>
  <si>
    <r>
      <rPr>
        <sz val="16"/>
        <color indexed="8"/>
        <rFont val="方正仿宋_GBK"/>
        <family val="4"/>
        <charset val="134"/>
      </rPr>
      <t>长江及河湖采砂执法管理</t>
    </r>
  </si>
  <si>
    <r>
      <rPr>
        <sz val="16"/>
        <color indexed="8"/>
        <rFont val="方正仿宋_GBK"/>
        <family val="4"/>
        <charset val="134"/>
      </rPr>
      <t>现代农业生产发展</t>
    </r>
  </si>
  <si>
    <r>
      <rPr>
        <sz val="16"/>
        <color indexed="8"/>
        <rFont val="方正仿宋_GBK"/>
        <family val="4"/>
        <charset val="134"/>
      </rPr>
      <t>扶贫开发</t>
    </r>
  </si>
  <si>
    <r>
      <rPr>
        <sz val="16"/>
        <color indexed="8"/>
        <rFont val="方正仿宋_GBK"/>
        <family val="4"/>
        <charset val="134"/>
      </rPr>
      <t>省级农机购置补贴</t>
    </r>
  </si>
  <si>
    <r>
      <rPr>
        <sz val="16"/>
        <color indexed="8"/>
        <rFont val="方正仿宋_GBK"/>
        <family val="4"/>
        <charset val="134"/>
      </rPr>
      <t>省级一事一议奖补资金（农桥建设）</t>
    </r>
  </si>
  <si>
    <r>
      <rPr>
        <sz val="16"/>
        <color indexed="8"/>
        <rFont val="方正仿宋_GBK"/>
        <family val="4"/>
        <charset val="134"/>
      </rPr>
      <t>基层财政建设经费</t>
    </r>
  </si>
  <si>
    <r>
      <rPr>
        <sz val="16"/>
        <color indexed="8"/>
        <rFont val="方正仿宋_GBK"/>
        <family val="4"/>
        <charset val="134"/>
      </rPr>
      <t>国家农业综合开发项目配套</t>
    </r>
  </si>
  <si>
    <r>
      <rPr>
        <sz val="16"/>
        <color indexed="8"/>
        <rFont val="方正仿宋_GBK"/>
        <family val="4"/>
        <charset val="134"/>
      </rPr>
      <t>省级农业农村基础建设资金</t>
    </r>
  </si>
  <si>
    <r>
      <t xml:space="preserve"> </t>
    </r>
    <r>
      <rPr>
        <sz val="16"/>
        <color indexed="8"/>
        <rFont val="方正仿宋_GBK"/>
        <family val="4"/>
        <charset val="134"/>
      </rPr>
      <t>一折通综合服务平台维护专项资金</t>
    </r>
  </si>
  <si>
    <r>
      <rPr>
        <sz val="16"/>
        <color indexed="8"/>
        <rFont val="方正仿宋_GBK"/>
        <family val="4"/>
        <charset val="134"/>
      </rPr>
      <t>农村综合改革资金</t>
    </r>
  </si>
  <si>
    <r>
      <rPr>
        <sz val="16"/>
        <color indexed="8"/>
        <rFont val="方正仿宋_GBK"/>
        <family val="4"/>
        <charset val="134"/>
      </rPr>
      <t>响水扶贫专项资金</t>
    </r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</si>
  <si>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26</t>
    </r>
    <phoneticPr fontId="1" type="noConversion"/>
  </si>
  <si>
    <r>
      <t>2019</t>
    </r>
    <r>
      <rPr>
        <sz val="20"/>
        <color indexed="8"/>
        <rFont val="方正小标宋_GBK"/>
        <family val="4"/>
        <charset val="134"/>
      </rPr>
      <t>年南京经开区专项转移支付分地区分项目表</t>
    </r>
    <phoneticPr fontId="1" type="noConversion"/>
  </si>
  <si>
    <r>
      <rPr>
        <sz val="16"/>
        <color indexed="8"/>
        <rFont val="方正仿宋_GBK"/>
        <family val="4"/>
        <charset val="134"/>
      </rPr>
      <t>附表</t>
    </r>
    <r>
      <rPr>
        <sz val="16"/>
        <color indexed="8"/>
        <rFont val="Times New Roman"/>
        <family val="1"/>
      </rPr>
      <t>27</t>
    </r>
    <phoneticPr fontId="1" type="noConversion"/>
  </si>
  <si>
    <r>
      <rPr>
        <sz val="16"/>
        <color indexed="8"/>
        <rFont val="方正仿宋_GBK"/>
        <family val="4"/>
        <charset val="134"/>
      </rPr>
      <t>城建交通类</t>
    </r>
    <phoneticPr fontId="4" type="noConversion"/>
  </si>
  <si>
    <r>
      <rPr>
        <sz val="16"/>
        <color indexed="8"/>
        <rFont val="方正仿宋_GBK"/>
        <family val="4"/>
        <charset val="134"/>
      </rPr>
      <t>经济发展类</t>
    </r>
    <phoneticPr fontId="4" type="noConversion"/>
  </si>
  <si>
    <r>
      <rPr>
        <sz val="16"/>
        <color indexed="8"/>
        <rFont val="方正仿宋_GBK"/>
        <family val="4"/>
        <charset val="134"/>
      </rPr>
      <t>民生保障类</t>
    </r>
    <phoneticPr fontId="4" type="noConversion"/>
  </si>
  <si>
    <r>
      <rPr>
        <sz val="16"/>
        <color indexed="8"/>
        <rFont val="方正仿宋_GBK"/>
        <family val="4"/>
        <charset val="134"/>
      </rPr>
      <t>社会事业类</t>
    </r>
    <phoneticPr fontId="4" type="noConversion"/>
  </si>
  <si>
    <t>城乡统筹类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</si>
  <si>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28</t>
    </r>
    <phoneticPr fontId="1" type="noConversion"/>
  </si>
  <si>
    <t>合计</t>
    <phoneticPr fontId="4" type="noConversion"/>
  </si>
  <si>
    <t>会议费</t>
    <phoneticPr fontId="4" type="noConversion"/>
  </si>
  <si>
    <t>培训费</t>
    <phoneticPr fontId="4" type="noConversion"/>
  </si>
  <si>
    <t>公务用车购置费</t>
    <phoneticPr fontId="4" type="noConversion"/>
  </si>
  <si>
    <t>公务用车运行维护费</t>
    <phoneticPr fontId="4" type="noConversion"/>
  </si>
  <si>
    <r>
      <rPr>
        <sz val="16"/>
        <color indexed="8"/>
        <rFont val="方正仿宋_GBK"/>
        <family val="4"/>
        <charset val="134"/>
      </rPr>
      <t>单位：万元</t>
    </r>
    <phoneticPr fontId="4" type="noConversion"/>
  </si>
  <si>
    <r>
      <rPr>
        <sz val="16"/>
        <rFont val="方正仿宋_GBK"/>
        <family val="4"/>
        <charset val="134"/>
      </rPr>
      <t>南京经济技术开发区管理委员会</t>
    </r>
    <phoneticPr fontId="4" type="noConversion"/>
  </si>
  <si>
    <t>2019年度南京经开区
一般公共预算基本支出预算表（按经济科目到款）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</si>
  <si>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29</t>
    </r>
    <phoneticPr fontId="1" type="noConversion"/>
  </si>
  <si>
    <r>
      <rPr>
        <sz val="16"/>
        <rFont val="方正仿宋_GBK"/>
        <family val="4"/>
        <charset val="134"/>
      </rPr>
      <t>单位</t>
    </r>
    <r>
      <rPr>
        <sz val="16"/>
        <rFont val="Times New Roman"/>
        <family val="1"/>
      </rPr>
      <t>:</t>
    </r>
    <r>
      <rPr>
        <sz val="16"/>
        <rFont val="方正仿宋_GBK"/>
        <family val="4"/>
        <charset val="134"/>
      </rPr>
      <t>万元</t>
    </r>
    <phoneticPr fontId="4" type="noConversion"/>
  </si>
  <si>
    <t>委托业务费</t>
    <phoneticPr fontId="1" type="noConversion"/>
  </si>
  <si>
    <t>小    计</t>
    <phoneticPr fontId="4" type="noConversion"/>
  </si>
  <si>
    <r>
      <rPr>
        <sz val="16"/>
        <color theme="1"/>
        <rFont val="方正仿宋_GBK"/>
        <family val="4"/>
        <charset val="134"/>
      </rPr>
      <t>附表</t>
    </r>
    <r>
      <rPr>
        <sz val="16"/>
        <color theme="1"/>
        <rFont val="Times New Roman"/>
        <family val="1"/>
      </rPr>
      <t>30</t>
    </r>
    <phoneticPr fontId="1" type="noConversion"/>
  </si>
  <si>
    <r>
      <t>2018</t>
    </r>
    <r>
      <rPr>
        <sz val="16"/>
        <rFont val="方正仿宋_GBK"/>
        <family val="4"/>
        <charset val="134"/>
      </rPr>
      <t>年末地方政府债务余额</t>
    </r>
    <phoneticPr fontId="4" type="noConversion"/>
  </si>
  <si>
    <r>
      <t>2019</t>
    </r>
    <r>
      <rPr>
        <sz val="16"/>
        <rFont val="方正仿宋_GBK"/>
        <family val="4"/>
        <charset val="134"/>
      </rPr>
      <t>年地方政府债务余额限额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预算数</t>
    </r>
    <r>
      <rPr>
        <sz val="16"/>
        <rFont val="Times New Roman"/>
        <family val="1"/>
      </rPr>
      <t>)</t>
    </r>
  </si>
  <si>
    <r>
      <t>2019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收入（置换债券）</t>
    </r>
  </si>
  <si>
    <r>
      <t>2019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收入（新增债券）</t>
    </r>
  </si>
  <si>
    <r>
      <t>2019</t>
    </r>
    <r>
      <rPr>
        <sz val="16"/>
        <rFont val="方正仿宋_GBK"/>
        <family val="4"/>
        <charset val="134"/>
      </rPr>
      <t>年地方政府债务还本支出</t>
    </r>
  </si>
  <si>
    <r>
      <t>2019</t>
    </r>
    <r>
      <rPr>
        <sz val="16"/>
        <rFont val="方正仿宋_GBK"/>
        <family val="4"/>
        <charset val="134"/>
      </rPr>
      <t>年采用其他方式化解的债务本金</t>
    </r>
  </si>
  <si>
    <r>
      <t>2019</t>
    </r>
    <r>
      <rPr>
        <sz val="16"/>
        <rFont val="方正仿宋_GBK"/>
        <family val="4"/>
        <charset val="134"/>
      </rPr>
      <t>年地方政府债务余额</t>
    </r>
  </si>
  <si>
    <r>
      <t>2019</t>
    </r>
    <r>
      <rPr>
        <sz val="16"/>
        <rFont val="方正仿宋_GBK"/>
        <family val="4"/>
        <charset val="134"/>
      </rPr>
      <t>年地方政府债务</t>
    </r>
    <r>
      <rPr>
        <sz val="16"/>
        <rFont val="Times New Roman"/>
        <family val="1"/>
      </rPr>
      <t>(</t>
    </r>
    <r>
      <rPr>
        <sz val="16"/>
        <rFont val="方正仿宋_GBK"/>
        <family val="4"/>
        <charset val="134"/>
      </rPr>
      <t>转贷</t>
    </r>
    <r>
      <rPr>
        <sz val="16"/>
        <rFont val="Times New Roman"/>
        <family val="1"/>
      </rPr>
      <t>)</t>
    </r>
    <r>
      <rPr>
        <sz val="16"/>
        <rFont val="方正仿宋_GBK"/>
        <family val="4"/>
        <charset val="134"/>
      </rPr>
      <t>收入（置换债券）</t>
    </r>
    <phoneticPr fontId="1" type="noConversion"/>
  </si>
  <si>
    <t>2019年南京经开区
政府专项债务限额和余额情况表</t>
    <phoneticPr fontId="4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</si>
  <si>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全辖预算与本级预算一致，我区无政府性基金预算收入。</t>
    </r>
    <phoneticPr fontId="1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</si>
  <si>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全辖预算与本级预算一致。</t>
    </r>
    <phoneticPr fontId="1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</si>
  <si>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全辖预算与本级预算一致，我区无国有资本经营支出预算。</t>
    </r>
    <phoneticPr fontId="4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</si>
  <si>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全辖预算与本级预算一致，我区无社会保险基金收入预算。</t>
    </r>
    <phoneticPr fontId="4" type="noConversion"/>
  </si>
  <si>
    <r>
      <rPr>
        <b/>
        <sz val="14"/>
        <rFont val="方正仿宋_GBK"/>
        <family val="4"/>
        <charset val="134"/>
      </rPr>
      <t>注：</t>
    </r>
    <r>
      <rPr>
        <sz val="14"/>
        <rFont val="方正仿宋_GBK"/>
        <family val="4"/>
        <charset val="134"/>
      </rPr>
      <t>全辖预算与本级预算一致，我区无社会保险基金支出预算。</t>
    </r>
    <phoneticPr fontId="4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</si>
  <si>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全辖预算与本级预算一致，我区无地方政府一般债务。</t>
    </r>
    <phoneticPr fontId="1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</si>
  <si>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全辖预算与本级预算一致，我区无地方政府专项债务。</t>
    </r>
    <phoneticPr fontId="1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</si>
  <si>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</t>
    </r>
    <r>
      <rPr>
        <sz val="16"/>
        <color theme="1"/>
        <rFont val="Times New Roman"/>
        <family val="1"/>
      </rPr>
      <t>,</t>
    </r>
    <r>
      <rPr>
        <sz val="16"/>
        <color theme="1"/>
        <rFont val="方正仿宋_GBK"/>
        <family val="4"/>
        <charset val="134"/>
      </rPr>
      <t>我区无政府性基金预算支出。</t>
    </r>
    <phoneticPr fontId="1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</si>
  <si>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全辖预算与本级预算一致，我区无政府性基金预算支出。</t>
    </r>
    <phoneticPr fontId="1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</si>
  <si>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全辖预算与本级预算一致，我区无国有资本经营预算收入。</t>
    </r>
    <phoneticPr fontId="4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</si>
  <si>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全辖预算与本级预算一致，我区无国有资本经营预算支出。</t>
    </r>
    <phoneticPr fontId="4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</si>
  <si>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新办企业开办投资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</si>
  <si>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增资扩股投资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</si>
  <si>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其他资本投资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</si>
  <si>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职工经济补偿金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</si>
  <si>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欠缴的社会保险费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</si>
  <si>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欠付职工的工资</t>
    </r>
    <phoneticPr fontId="1" type="noConversion"/>
  </si>
  <si>
    <r>
      <t xml:space="preserve">4. </t>
    </r>
    <r>
      <rPr>
        <sz val="16"/>
        <color indexed="8"/>
        <rFont val="方正仿宋_GBK"/>
        <family val="4"/>
        <charset val="134"/>
      </rPr>
      <t>其他资金支出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</si>
  <si>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审计、资产评估费用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</si>
  <si>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清产核资费用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</si>
  <si>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收益征收监管专项费</t>
    </r>
    <phoneticPr fontId="1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</si>
  <si>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全辖预算与本级预算一致，我区无国有资本经营预算支出。</t>
    </r>
    <phoneticPr fontId="1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</si>
  <si>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全辖预算与本级预算一致，我区无社会保险基金预算收入。</t>
    </r>
    <phoneticPr fontId="4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</si>
  <si>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全辖预算与本级预算一致，我区无社会保险基金预算支出。</t>
    </r>
    <phoneticPr fontId="4" type="noConversion"/>
  </si>
  <si>
    <r>
      <rPr>
        <b/>
        <sz val="16"/>
        <rFont val="方正仿宋_GBK"/>
        <family val="4"/>
        <charset val="134"/>
      </rPr>
      <t>说明：</t>
    </r>
    <r>
      <rPr>
        <sz val="16"/>
        <rFont val="方正仿宋_GBK"/>
        <family val="4"/>
        <charset val="134"/>
      </rPr>
      <t>全辖预算与本级预算一致</t>
    </r>
    <r>
      <rPr>
        <sz val="16"/>
        <rFont val="Times New Roman"/>
        <family val="1"/>
      </rPr>
      <t>,</t>
    </r>
    <r>
      <rPr>
        <sz val="16"/>
        <rFont val="方正仿宋_GBK"/>
        <family val="4"/>
        <charset val="134"/>
      </rPr>
      <t>我区无对下税收返还和转移支付。</t>
    </r>
    <phoneticPr fontId="4" type="noConversion"/>
  </si>
  <si>
    <r>
      <rPr>
        <b/>
        <sz val="16"/>
        <color theme="1"/>
        <rFont val="方正仿宋_GBK"/>
        <family val="4"/>
        <charset val="134"/>
      </rPr>
      <t>说明：</t>
    </r>
    <r>
      <rPr>
        <sz val="16"/>
        <color theme="1"/>
        <rFont val="方正仿宋_GBK"/>
        <family val="4"/>
        <charset val="134"/>
      </rPr>
      <t>全辖预算与本级预算一致</t>
    </r>
    <r>
      <rPr>
        <sz val="16"/>
        <color theme="1"/>
        <rFont val="Times New Roman"/>
        <family val="1"/>
      </rPr>
      <t>,</t>
    </r>
    <r>
      <rPr>
        <sz val="16"/>
        <color theme="1"/>
        <rFont val="方正仿宋_GBK"/>
        <family val="4"/>
        <charset val="134"/>
      </rPr>
      <t>我区无对下专项转移支付。</t>
    </r>
    <phoneticPr fontId="1" type="noConversion"/>
  </si>
  <si>
    <r>
      <rPr>
        <b/>
        <sz val="16"/>
        <color theme="1"/>
        <rFont val="方正仿宋_GBK"/>
        <family val="4"/>
        <charset val="134"/>
      </rPr>
      <t>说明：</t>
    </r>
    <r>
      <rPr>
        <sz val="16"/>
        <color theme="1"/>
        <rFont val="方正仿宋_GBK"/>
        <family val="4"/>
        <charset val="134"/>
      </rPr>
      <t>全辖预算与本级预算一致。</t>
    </r>
    <phoneticPr fontId="1" type="noConversion"/>
  </si>
  <si>
    <r>
      <rPr>
        <b/>
        <sz val="16"/>
        <rFont val="方正仿宋_GBK"/>
        <family val="4"/>
        <charset val="134"/>
      </rPr>
      <t>说明：</t>
    </r>
    <r>
      <rPr>
        <sz val="16"/>
        <rFont val="方正仿宋_GBK"/>
        <family val="4"/>
        <charset val="134"/>
      </rPr>
      <t>全辖预算与本级预算一致，我区无地方政府一般债务。</t>
    </r>
    <phoneticPr fontId="1" type="noConversion"/>
  </si>
  <si>
    <r>
      <rPr>
        <b/>
        <sz val="16"/>
        <rFont val="方正仿宋_GBK"/>
        <family val="4"/>
        <charset val="134"/>
      </rPr>
      <t>说明：</t>
    </r>
    <r>
      <rPr>
        <sz val="16"/>
        <rFont val="方正仿宋_GBK"/>
        <family val="4"/>
        <charset val="134"/>
      </rPr>
      <t>全辖预算与本级预算一致，我区无地方政府专项债务。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</si>
  <si>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社会保险待遇支出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</si>
  <si>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其他支出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</si>
  <si>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转移支出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</si>
  <si>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保险费收入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</si>
  <si>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利息收入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</si>
  <si>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财政补贴收入</t>
    </r>
    <phoneticPr fontId="1" type="noConversion"/>
  </si>
  <si>
    <r>
      <t xml:space="preserve">4. </t>
    </r>
    <r>
      <rPr>
        <sz val="16"/>
        <color indexed="8"/>
        <rFont val="方正仿宋_GBK"/>
        <family val="4"/>
        <charset val="134"/>
      </rPr>
      <t>其他收入</t>
    </r>
    <phoneticPr fontId="1" type="noConversion"/>
  </si>
  <si>
    <r>
      <t xml:space="preserve">5. </t>
    </r>
    <r>
      <rPr>
        <sz val="16"/>
        <color indexed="8"/>
        <rFont val="方正仿宋_GBK"/>
        <family val="4"/>
        <charset val="134"/>
      </rPr>
      <t>转移收入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</si>
  <si>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保险费收入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</si>
  <si>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利息收入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</si>
  <si>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财政补贴收入</t>
    </r>
    <phoneticPr fontId="1" type="noConversion"/>
  </si>
  <si>
    <r>
      <t xml:space="preserve">4. </t>
    </r>
    <r>
      <rPr>
        <sz val="16"/>
        <color indexed="8"/>
        <rFont val="方正仿宋_GBK"/>
        <family val="4"/>
        <charset val="134"/>
      </rPr>
      <t>其他收入</t>
    </r>
    <phoneticPr fontId="1" type="noConversion"/>
  </si>
  <si>
    <r>
      <t xml:space="preserve">5. </t>
    </r>
    <r>
      <rPr>
        <sz val="16"/>
        <color indexed="8"/>
        <rFont val="方正仿宋_GBK"/>
        <family val="4"/>
        <charset val="134"/>
      </rPr>
      <t>转移收入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</si>
  <si>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新办企业开办投资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</si>
  <si>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增资扩股投资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</si>
  <si>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其他资本投资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</si>
  <si>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职工经济补偿金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</si>
  <si>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欠缴的社会保险费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</si>
  <si>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欠付职工的工资</t>
    </r>
    <phoneticPr fontId="1" type="noConversion"/>
  </si>
  <si>
    <r>
      <t xml:space="preserve">4. </t>
    </r>
    <r>
      <rPr>
        <sz val="16"/>
        <color indexed="8"/>
        <rFont val="方正仿宋_GBK"/>
        <family val="4"/>
        <charset val="134"/>
      </rPr>
      <t>其他资金支出</t>
    </r>
    <phoneticPr fontId="1" type="noConversion"/>
  </si>
  <si>
    <r>
      <t xml:space="preserve">1. </t>
    </r>
    <r>
      <rPr>
        <sz val="16"/>
        <color indexed="8"/>
        <rFont val="方正仿宋_GBK"/>
        <family val="4"/>
        <charset val="134"/>
      </rPr>
      <t>审计、资产评估费用</t>
    </r>
    <phoneticPr fontId="1" type="noConversion"/>
  </si>
  <si>
    <r>
      <t xml:space="preserve">2. </t>
    </r>
    <r>
      <rPr>
        <sz val="16"/>
        <color indexed="8"/>
        <rFont val="方正仿宋_GBK"/>
        <family val="4"/>
        <charset val="134"/>
      </rPr>
      <t>清产核资费用</t>
    </r>
    <phoneticPr fontId="1" type="noConversion"/>
  </si>
  <si>
    <r>
      <t xml:space="preserve">3. </t>
    </r>
    <r>
      <rPr>
        <sz val="16"/>
        <color indexed="8"/>
        <rFont val="方正仿宋_GBK"/>
        <family val="4"/>
        <charset val="134"/>
      </rPr>
      <t>收益征收监管专项费</t>
    </r>
    <phoneticPr fontId="1" type="noConversion"/>
  </si>
  <si>
    <t>2019年南京经开区
政府性基金预算支出表（按功能科目到项）</t>
    <phoneticPr fontId="1" type="noConversion"/>
  </si>
  <si>
    <t>单位：万元</t>
    <phoneticPr fontId="1" type="noConversion"/>
  </si>
  <si>
    <t>海南省高等级公路车辆通行附加费及对应专项债务收入安排的支出</t>
    <phoneticPr fontId="1" type="noConversion"/>
  </si>
  <si>
    <r>
      <rPr>
        <b/>
        <sz val="16"/>
        <rFont val="方正仿宋_GBK"/>
        <family val="4"/>
        <charset val="134"/>
      </rPr>
      <t>注：</t>
    </r>
    <r>
      <rPr>
        <sz val="16"/>
        <rFont val="方正仿宋_GBK"/>
        <family val="4"/>
        <charset val="134"/>
      </rPr>
      <t>全辖预算与本级预算一致，我区无国有资本经营收入预算。</t>
    </r>
    <phoneticPr fontId="4" type="noConversion"/>
  </si>
  <si>
    <r>
      <rPr>
        <b/>
        <sz val="16"/>
        <color theme="1"/>
        <rFont val="方正仿宋_GBK"/>
        <family val="4"/>
        <charset val="134"/>
      </rPr>
      <t>说明：</t>
    </r>
    <r>
      <rPr>
        <sz val="16"/>
        <color theme="1"/>
        <rFont val="方正仿宋_GBK"/>
        <family val="4"/>
        <charset val="134"/>
      </rPr>
      <t>全辖预算与本级预算一致。</t>
    </r>
    <phoneticPr fontId="1" type="noConversion"/>
  </si>
  <si>
    <r>
      <rPr>
        <sz val="18"/>
        <rFont val="方正仿宋_GBK"/>
        <family val="4"/>
        <charset val="134"/>
      </rPr>
      <t>附件：</t>
    </r>
    <r>
      <rPr>
        <sz val="18"/>
        <rFont val="Times New Roman"/>
        <family val="1"/>
      </rPr>
      <t xml:space="preserve">2   </t>
    </r>
    <r>
      <rPr>
        <sz val="18"/>
        <rFont val="方正小标宋_GBK"/>
        <family val="4"/>
        <charset val="134"/>
      </rPr>
      <t xml:space="preserve">        
                     政府预算附表（附表1—附表31）</t>
    </r>
    <phoneticPr fontId="1" type="noConversion"/>
  </si>
  <si>
    <t>　　增值税</t>
    <phoneticPr fontId="1" type="noConversion"/>
  </si>
  <si>
    <r>
      <rPr>
        <sz val="14"/>
        <rFont val="方正仿宋_GBK"/>
        <family val="4"/>
        <charset val="134"/>
      </rPr>
      <t>　　营业税</t>
    </r>
  </si>
  <si>
    <r>
      <rPr>
        <sz val="14"/>
        <rFont val="方正仿宋_GBK"/>
        <family val="4"/>
        <charset val="134"/>
      </rPr>
      <t>　　企业所得税</t>
    </r>
  </si>
  <si>
    <r>
      <rPr>
        <sz val="14"/>
        <rFont val="方正仿宋_GBK"/>
        <family val="4"/>
        <charset val="134"/>
      </rPr>
      <t>　　企业所得税退税</t>
    </r>
  </si>
  <si>
    <r>
      <rPr>
        <sz val="14"/>
        <rFont val="方正仿宋_GBK"/>
        <family val="4"/>
        <charset val="134"/>
      </rPr>
      <t>　　资源税</t>
    </r>
  </si>
  <si>
    <r>
      <rPr>
        <sz val="14"/>
        <rFont val="方正仿宋_GBK"/>
        <family val="4"/>
        <charset val="134"/>
      </rPr>
      <t>　　房产税</t>
    </r>
  </si>
  <si>
    <r>
      <rPr>
        <sz val="14"/>
        <rFont val="方正仿宋_GBK"/>
        <family val="4"/>
        <charset val="134"/>
      </rPr>
      <t>　　印花税</t>
    </r>
  </si>
  <si>
    <r>
      <rPr>
        <sz val="14"/>
        <rFont val="方正仿宋_GBK"/>
        <family val="4"/>
        <charset val="134"/>
      </rPr>
      <t>　　城镇土地使用税</t>
    </r>
  </si>
  <si>
    <r>
      <rPr>
        <sz val="14"/>
        <rFont val="方正仿宋_GBK"/>
        <family val="4"/>
        <charset val="134"/>
      </rPr>
      <t>　　土地增值税</t>
    </r>
  </si>
  <si>
    <r>
      <rPr>
        <sz val="14"/>
        <rFont val="方正仿宋_GBK"/>
        <family val="4"/>
        <charset val="134"/>
      </rPr>
      <t>　　车船税</t>
    </r>
  </si>
  <si>
    <r>
      <rPr>
        <sz val="14"/>
        <rFont val="方正仿宋_GBK"/>
        <family val="4"/>
        <charset val="134"/>
      </rPr>
      <t>　　耕地占用税</t>
    </r>
  </si>
  <si>
    <r>
      <rPr>
        <sz val="14"/>
        <rFont val="方正仿宋_GBK"/>
        <family val="4"/>
        <charset val="134"/>
      </rPr>
      <t>　　契税</t>
    </r>
  </si>
  <si>
    <r>
      <rPr>
        <sz val="14"/>
        <rFont val="方正仿宋_GBK"/>
        <family val="4"/>
        <charset val="134"/>
      </rPr>
      <t>　　烟叶税</t>
    </r>
  </si>
  <si>
    <r>
      <rPr>
        <sz val="14"/>
        <rFont val="方正仿宋_GBK"/>
        <family val="4"/>
        <charset val="134"/>
      </rPr>
      <t>　　其他税收收入</t>
    </r>
  </si>
  <si>
    <t>　　专项收入</t>
    <phoneticPr fontId="1" type="noConversion"/>
  </si>
  <si>
    <r>
      <rPr>
        <sz val="14"/>
        <rFont val="方正仿宋_GBK"/>
        <family val="4"/>
        <charset val="134"/>
      </rPr>
      <t>　　行政事业性收费收入</t>
    </r>
  </si>
  <si>
    <r>
      <rPr>
        <sz val="14"/>
        <rFont val="方正仿宋_GBK"/>
        <family val="4"/>
        <charset val="134"/>
      </rPr>
      <t>　　罚没收入</t>
    </r>
  </si>
  <si>
    <r>
      <rPr>
        <sz val="14"/>
        <rFont val="方正仿宋_GBK"/>
        <family val="4"/>
        <charset val="134"/>
      </rPr>
      <t>　　国有资本经营收入</t>
    </r>
  </si>
  <si>
    <r>
      <rPr>
        <sz val="14"/>
        <rFont val="方正仿宋_GBK"/>
        <family val="4"/>
        <charset val="134"/>
      </rPr>
      <t>　　国有资源</t>
    </r>
    <r>
      <rPr>
        <sz val="14"/>
        <rFont val="Times New Roman"/>
        <family val="1"/>
      </rPr>
      <t>(</t>
    </r>
    <r>
      <rPr>
        <sz val="14"/>
        <rFont val="方正仿宋_GBK"/>
        <family val="4"/>
        <charset val="134"/>
      </rPr>
      <t>资产</t>
    </r>
    <r>
      <rPr>
        <sz val="14"/>
        <rFont val="Times New Roman"/>
        <family val="1"/>
      </rPr>
      <t>)</t>
    </r>
    <r>
      <rPr>
        <sz val="14"/>
        <rFont val="方正仿宋_GBK"/>
        <family val="4"/>
        <charset val="134"/>
      </rPr>
      <t>有偿使用收入</t>
    </r>
  </si>
  <si>
    <r>
      <rPr>
        <sz val="14"/>
        <rFont val="方正仿宋_GBK"/>
        <family val="4"/>
        <charset val="134"/>
      </rPr>
      <t>　　其他收入</t>
    </r>
  </si>
  <si>
    <r>
      <rPr>
        <b/>
        <sz val="14"/>
        <rFont val="方正仿宋_GBK"/>
        <family val="4"/>
        <charset val="134"/>
      </rPr>
      <t>注：</t>
    </r>
    <r>
      <rPr>
        <sz val="14"/>
        <rFont val="方正仿宋_GBK"/>
        <family val="4"/>
        <charset val="134"/>
      </rPr>
      <t>全辖预算与本级预算一致。</t>
    </r>
    <phoneticPr fontId="1" type="noConversion"/>
  </si>
  <si>
    <r>
      <rPr>
        <b/>
        <sz val="16"/>
        <color indexed="8"/>
        <rFont val="方正仿宋_GBK"/>
        <family val="4"/>
        <charset val="134"/>
      </rPr>
      <t>说明：</t>
    </r>
    <r>
      <rPr>
        <sz val="16"/>
        <color indexed="8"/>
        <rFont val="方正仿宋_GBK"/>
        <family val="4"/>
        <charset val="134"/>
      </rPr>
      <t>全辖预算与本级预算一致，我区无财政管理的专项资金。</t>
    </r>
    <phoneticPr fontId="1" type="noConversion"/>
  </si>
  <si>
    <r>
      <rPr>
        <b/>
        <sz val="16"/>
        <color theme="1"/>
        <rFont val="方正仿宋_GBK"/>
        <family val="4"/>
        <charset val="134"/>
      </rPr>
      <t>注：</t>
    </r>
    <r>
      <rPr>
        <sz val="16"/>
        <color theme="1"/>
        <rFont val="方正仿宋_GBK"/>
        <family val="4"/>
        <charset val="134"/>
      </rPr>
      <t>全辖预算与本级预算一致，我区无政府性基金预算支出。</t>
    </r>
    <phoneticPr fontId="1" type="noConversion"/>
  </si>
  <si>
    <t>支出合计</t>
    <phoneticPr fontId="1" type="noConversion"/>
  </si>
  <si>
    <t>2019年南京经开区
政府性基金预算支出表（按经济科目到款）</t>
    <phoneticPr fontId="1" type="noConversion"/>
  </si>
  <si>
    <t>2019年南京经开区
一般公共预算支出表（按经济科目到款）</t>
    <phoneticPr fontId="1" type="noConversion"/>
  </si>
  <si>
    <t>合 计</t>
    <phoneticPr fontId="1" type="noConversion"/>
  </si>
  <si>
    <t>2018年南京经开区
社会保险基金收入预算执行情况表</t>
    <phoneticPr fontId="4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</si>
</sst>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_);[Red]\(#,##0\)"/>
    <numFmt numFmtId="177" formatCode="_ * #,##0_ ;_ * \-#,##0_ ;_ * &quot;-&quot;??_ ;_ @_ "/>
    <numFmt numFmtId="178" formatCode="#,##0_ "/>
    <numFmt numFmtId="179" formatCode="0.00_ "/>
    <numFmt numFmtId="180" formatCode="#,##0.00_ ;[Red]\-#,##0.00\ "/>
  </numFmts>
  <fonts count="7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color theme="1"/>
      <name val="楷体_GB2312"/>
      <family val="3"/>
      <charset val="134"/>
    </font>
    <font>
      <sz val="14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18"/>
      <name val="方正仿宋_GBK"/>
      <family val="4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20"/>
      <color indexed="8"/>
      <name val="方正小标宋_GBK"/>
      <family val="4"/>
      <charset val="134"/>
    </font>
    <font>
      <sz val="11"/>
      <color theme="1"/>
      <name val="方正小标宋_GBK"/>
      <family val="4"/>
      <charset val="134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20"/>
      <color rgb="FF000000"/>
      <name val="方正小标宋_GBK"/>
      <family val="4"/>
      <charset val="134"/>
    </font>
    <font>
      <sz val="14"/>
      <color indexed="8"/>
      <name val="方正仿宋_GBK"/>
      <family val="4"/>
      <charset val="134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20"/>
      <name val="方正小标宋_GBK"/>
      <family val="4"/>
      <charset val="134"/>
    </font>
    <font>
      <sz val="16"/>
      <color indexed="8"/>
      <name val="Times New Roman"/>
      <family val="1"/>
    </font>
    <font>
      <sz val="16"/>
      <color indexed="8"/>
      <name val="方正仿宋_GBK"/>
      <family val="4"/>
      <charset val="134"/>
    </font>
    <font>
      <sz val="16"/>
      <color indexed="8"/>
      <name val="方正黑体_GBK"/>
      <family val="4"/>
      <charset val="134"/>
    </font>
    <font>
      <sz val="16"/>
      <name val="方正仿宋_GBK"/>
      <family val="4"/>
      <charset val="134"/>
    </font>
    <font>
      <sz val="16"/>
      <color indexed="8"/>
      <name val="方正楷体_GBK"/>
      <family val="4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6"/>
      <name val="方正小标宋_GBK"/>
      <family val="4"/>
      <charset val="134"/>
    </font>
    <font>
      <b/>
      <sz val="20"/>
      <name val="方正小标宋_GBK"/>
      <family val="4"/>
      <charset val="134"/>
    </font>
    <font>
      <sz val="16"/>
      <color theme="1"/>
      <name val="Times New Roman"/>
      <family val="1"/>
    </font>
    <font>
      <sz val="16"/>
      <color theme="1"/>
      <name val="方正仿宋_GBK"/>
      <family val="4"/>
      <charset val="134"/>
    </font>
    <font>
      <sz val="14"/>
      <name val="方正仿宋_GBK"/>
      <family val="4"/>
      <charset val="134"/>
    </font>
    <font>
      <sz val="16"/>
      <name val="方正黑体_GBK"/>
      <family val="4"/>
      <charset val="134"/>
    </font>
    <font>
      <sz val="16"/>
      <name val="方正楷体_GBK"/>
      <family val="4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方正黑体_GBK"/>
      <family val="4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方正楷体_GBK"/>
      <family val="4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4"/>
      <color indexed="8"/>
      <name val="方正黑体_GBK"/>
      <family val="4"/>
      <charset val="134"/>
    </font>
    <font>
      <sz val="14"/>
      <color indexed="8"/>
      <name val="方正楷体_GBK"/>
      <family val="4"/>
      <charset val="134"/>
    </font>
    <font>
      <sz val="16"/>
      <color rgb="FF000000"/>
      <name val="Times New Roman"/>
      <family val="1"/>
    </font>
    <font>
      <sz val="16"/>
      <color rgb="FF000000"/>
      <name val="方正仿宋_GBK"/>
      <family val="4"/>
      <charset val="134"/>
    </font>
    <font>
      <b/>
      <sz val="14"/>
      <name val="方正仿宋_GBK"/>
      <family val="4"/>
      <charset val="134"/>
    </font>
    <font>
      <b/>
      <sz val="16"/>
      <name val="Times New Roman"/>
      <family val="1"/>
    </font>
    <font>
      <b/>
      <sz val="16"/>
      <name val="方正仿宋_GBK"/>
      <family val="4"/>
      <charset val="134"/>
    </font>
    <font>
      <sz val="16"/>
      <color theme="1"/>
      <name val="楷体_GB2312"/>
      <family val="3"/>
      <charset val="134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20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theme="1"/>
      <name val="方正小标宋_GBK"/>
      <family val="4"/>
      <charset val="134"/>
    </font>
    <font>
      <b/>
      <sz val="16"/>
      <color theme="1"/>
      <name val="方正仿宋_GBK"/>
      <family val="4"/>
      <charset val="134"/>
    </font>
    <font>
      <b/>
      <sz val="16"/>
      <color indexed="8"/>
      <name val="方正仿宋_GBK"/>
      <family val="4"/>
      <charset val="134"/>
    </font>
    <font>
      <sz val="14"/>
      <name val="方正黑体_GBK"/>
      <family val="4"/>
      <charset val="134"/>
    </font>
    <font>
      <sz val="14"/>
      <name val="方正楷体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5" fillId="0" borderId="0" applyNumberFormat="0" applyFont="0" applyFill="0" applyBorder="0" applyAlignment="0" applyProtection="0"/>
  </cellStyleXfs>
  <cellXfs count="22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/>
    <xf numFmtId="0" fontId="8" fillId="0" borderId="0" xfId="0" applyFont="1" applyFill="1" applyAlignment="1"/>
    <xf numFmtId="0" fontId="12" fillId="0" borderId="0" xfId="0" applyFont="1">
      <alignment vertical="center"/>
    </xf>
    <xf numFmtId="0" fontId="9" fillId="0" borderId="0" xfId="0" applyFont="1" applyAlignment="1"/>
    <xf numFmtId="0" fontId="14" fillId="0" borderId="0" xfId="0" applyFont="1" applyAlignment="1"/>
    <xf numFmtId="177" fontId="16" fillId="0" borderId="0" xfId="1" applyNumberFormat="1" applyFont="1" applyAlignment="1">
      <alignment horizontal="right"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1" applyNumberFormat="1" applyFont="1">
      <alignment vertical="center"/>
    </xf>
    <xf numFmtId="0" fontId="0" fillId="0" borderId="0" xfId="0" applyFill="1" applyAlignment="1">
      <alignment vertical="center"/>
    </xf>
    <xf numFmtId="177" fontId="16" fillId="0" borderId="0" xfId="1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Alignment="1"/>
    <xf numFmtId="0" fontId="17" fillId="0" borderId="0" xfId="0" applyFont="1" applyFill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9" fillId="2" borderId="0" xfId="0" applyNumberFormat="1" applyFont="1" applyFill="1" applyBorder="1" applyAlignment="1" applyProtection="1"/>
    <xf numFmtId="0" fontId="22" fillId="0" borderId="0" xfId="0" applyFont="1" applyFill="1" applyAlignment="1"/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177" fontId="22" fillId="0" borderId="0" xfId="1" applyNumberFormat="1" applyFont="1" applyAlignment="1">
      <alignment horizontal="right" vertical="center"/>
    </xf>
    <xf numFmtId="0" fontId="24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32" fillId="0" borderId="0" xfId="0" applyFont="1" applyFill="1" applyAlignment="1"/>
    <xf numFmtId="179" fontId="32" fillId="0" borderId="0" xfId="0" applyNumberFormat="1" applyFont="1" applyFill="1" applyAlignment="1"/>
    <xf numFmtId="0" fontId="33" fillId="0" borderId="0" xfId="0" applyFont="1" applyFill="1" applyAlignment="1"/>
    <xf numFmtId="0" fontId="25" fillId="0" borderId="0" xfId="2" applyNumberFormat="1" applyFont="1" applyFill="1" applyBorder="1" applyAlignment="1" applyProtection="1">
      <alignment horizontal="center" vertical="center"/>
    </xf>
    <xf numFmtId="0" fontId="26" fillId="0" borderId="0" xfId="0" applyFont="1">
      <alignment vertical="center"/>
    </xf>
    <xf numFmtId="0" fontId="18" fillId="0" borderId="0" xfId="0" applyFont="1" applyFill="1" applyAlignment="1">
      <alignment horizontal="left" vertical="center"/>
    </xf>
    <xf numFmtId="0" fontId="35" fillId="2" borderId="5" xfId="0" applyNumberFormat="1" applyFont="1" applyFill="1" applyBorder="1" applyAlignment="1" applyProtection="1">
      <alignment horizontal="right" vertical="center"/>
    </xf>
    <xf numFmtId="0" fontId="37" fillId="2" borderId="6" xfId="0" applyNumberFormat="1" applyFont="1" applyFill="1" applyBorder="1" applyAlignment="1" applyProtection="1">
      <alignment horizontal="center" vertical="center"/>
    </xf>
    <xf numFmtId="0" fontId="35" fillId="2" borderId="6" xfId="0" applyNumberFormat="1" applyFont="1" applyFill="1" applyBorder="1" applyAlignment="1" applyProtection="1">
      <alignment vertical="center"/>
    </xf>
    <xf numFmtId="0" fontId="35" fillId="2" borderId="6" xfId="0" applyNumberFormat="1" applyFont="1" applyFill="1" applyBorder="1" applyAlignment="1" applyProtection="1">
      <alignment wrapText="1"/>
    </xf>
    <xf numFmtId="0" fontId="18" fillId="2" borderId="0" xfId="0" applyNumberFormat="1" applyFont="1" applyFill="1" applyBorder="1" applyAlignment="1" applyProtection="1"/>
    <xf numFmtId="0" fontId="39" fillId="2" borderId="6" xfId="0" applyNumberFormat="1" applyFont="1" applyFill="1" applyBorder="1" applyAlignment="1" applyProtection="1">
      <alignment vertical="center"/>
    </xf>
    <xf numFmtId="0" fontId="44" fillId="0" borderId="0" xfId="0" applyFont="1">
      <alignment vertical="center"/>
    </xf>
    <xf numFmtId="0" fontId="17" fillId="0" borderId="0" xfId="0" applyFont="1" applyFill="1" applyAlignment="1">
      <alignment horizontal="right"/>
    </xf>
    <xf numFmtId="0" fontId="47" fillId="0" borderId="1" xfId="0" applyFont="1" applyFill="1" applyBorder="1" applyAlignment="1">
      <alignment horizontal="center" vertical="center"/>
    </xf>
    <xf numFmtId="3" fontId="48" fillId="0" borderId="1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 applyProtection="1">
      <alignment vertical="center"/>
    </xf>
    <xf numFmtId="3" fontId="48" fillId="0" borderId="1" xfId="0" applyNumberFormat="1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horizontal="right"/>
    </xf>
    <xf numFmtId="0" fontId="18" fillId="0" borderId="1" xfId="0" applyFont="1" applyFill="1" applyBorder="1" applyAlignment="1">
      <alignment horizontal="left" vertical="center"/>
    </xf>
    <xf numFmtId="3" fontId="38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vertical="center"/>
    </xf>
    <xf numFmtId="3" fontId="18" fillId="0" borderId="1" xfId="0" applyNumberFormat="1" applyFont="1" applyFill="1" applyBorder="1" applyAlignment="1" applyProtection="1">
      <alignment horizontal="left" vertical="center"/>
    </xf>
    <xf numFmtId="178" fontId="44" fillId="0" borderId="1" xfId="1" applyNumberFormat="1" applyFont="1" applyBorder="1" applyAlignment="1">
      <alignment vertical="center"/>
    </xf>
    <xf numFmtId="3" fontId="48" fillId="0" borderId="1" xfId="0" applyNumberFormat="1" applyFont="1" applyFill="1" applyBorder="1" applyAlignment="1" applyProtection="1">
      <alignment horizontal="left" vertical="center"/>
    </xf>
    <xf numFmtId="3" fontId="48" fillId="0" borderId="1" xfId="0" applyNumberFormat="1" applyFont="1" applyFill="1" applyBorder="1" applyAlignment="1">
      <alignment vertical="center"/>
    </xf>
    <xf numFmtId="0" fontId="49" fillId="0" borderId="0" xfId="0" applyFont="1">
      <alignment vertical="center"/>
    </xf>
    <xf numFmtId="0" fontId="50" fillId="3" borderId="10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left" vertical="center"/>
    </xf>
    <xf numFmtId="0" fontId="44" fillId="3" borderId="10" xfId="0" applyFont="1" applyFill="1" applyBorder="1">
      <alignment vertical="center"/>
    </xf>
    <xf numFmtId="0" fontId="44" fillId="3" borderId="10" xfId="0" applyFont="1" applyFill="1" applyBorder="1" applyAlignment="1">
      <alignment horizontal="right" vertical="center"/>
    </xf>
    <xf numFmtId="0" fontId="51" fillId="0" borderId="0" xfId="0" applyFont="1">
      <alignment vertical="center"/>
    </xf>
    <xf numFmtId="177" fontId="44" fillId="0" borderId="0" xfId="1" applyNumberFormat="1" applyFont="1">
      <alignment vertical="center"/>
    </xf>
    <xf numFmtId="0" fontId="52" fillId="3" borderId="10" xfId="0" applyFont="1" applyFill="1" applyBorder="1" applyAlignment="1">
      <alignment horizontal="left" vertical="center"/>
    </xf>
    <xf numFmtId="177" fontId="44" fillId="3" borderId="10" xfId="1" applyNumberFormat="1" applyFont="1" applyFill="1" applyBorder="1">
      <alignment vertical="center"/>
    </xf>
    <xf numFmtId="177" fontId="44" fillId="3" borderId="10" xfId="1" applyNumberFormat="1" applyFont="1" applyFill="1" applyBorder="1" applyAlignment="1">
      <alignment horizontal="right" vertical="center"/>
    </xf>
    <xf numFmtId="0" fontId="45" fillId="3" borderId="10" xfId="0" applyFont="1" applyFill="1" applyBorder="1" applyAlignment="1">
      <alignment horizontal="left" vertical="center"/>
    </xf>
    <xf numFmtId="177" fontId="53" fillId="0" borderId="12" xfId="1" applyNumberFormat="1" applyFont="1" applyBorder="1">
      <alignment vertical="center"/>
    </xf>
    <xf numFmtId="0" fontId="54" fillId="0" borderId="0" xfId="0" applyFont="1">
      <alignment vertical="center"/>
    </xf>
    <xf numFmtId="0" fontId="44" fillId="0" borderId="0" xfId="0" applyFont="1" applyAlignment="1"/>
    <xf numFmtId="0" fontId="39" fillId="2" borderId="6" xfId="0" applyNumberFormat="1" applyFont="1" applyFill="1" applyBorder="1" applyAlignment="1" applyProtection="1">
      <alignment wrapText="1"/>
    </xf>
    <xf numFmtId="0" fontId="35" fillId="2" borderId="5" xfId="0" applyNumberFormat="1" applyFont="1" applyFill="1" applyBorder="1" applyAlignment="1" applyProtection="1">
      <alignment horizontal="left" vertical="center"/>
    </xf>
    <xf numFmtId="0" fontId="18" fillId="2" borderId="5" xfId="0" applyNumberFormat="1" applyFont="1" applyFill="1" applyBorder="1" applyAlignment="1" applyProtection="1"/>
    <xf numFmtId="0" fontId="35" fillId="2" borderId="5" xfId="0" applyNumberFormat="1" applyFont="1" applyFill="1" applyBorder="1" applyAlignment="1" applyProtection="1">
      <alignment horizontal="center" vertical="center"/>
    </xf>
    <xf numFmtId="0" fontId="37" fillId="2" borderId="6" xfId="0" applyNumberFormat="1" applyFont="1" applyFill="1" applyBorder="1" applyAlignment="1" applyProtection="1">
      <alignment horizontal="center" vertical="center" wrapText="1"/>
    </xf>
    <xf numFmtId="0" fontId="35" fillId="2" borderId="6" xfId="0" applyNumberFormat="1" applyFont="1" applyFill="1" applyBorder="1" applyAlignment="1" applyProtection="1"/>
    <xf numFmtId="0" fontId="36" fillId="2" borderId="5" xfId="0" applyNumberFormat="1" applyFont="1" applyFill="1" applyBorder="1" applyAlignment="1" applyProtection="1">
      <alignment horizontal="center" vertical="center"/>
    </xf>
    <xf numFmtId="0" fontId="40" fillId="0" borderId="0" xfId="0" applyFont="1" applyAlignment="1"/>
    <xf numFmtId="0" fontId="31" fillId="2" borderId="5" xfId="0" applyNumberFormat="1" applyFont="1" applyFill="1" applyBorder="1" applyAlignment="1" applyProtection="1">
      <alignment horizontal="left" vertical="center"/>
    </xf>
    <xf numFmtId="0" fontId="17" fillId="2" borderId="5" xfId="0" applyNumberFormat="1" applyFont="1" applyFill="1" applyBorder="1" applyAlignment="1" applyProtection="1"/>
    <xf numFmtId="0" fontId="31" fillId="2" borderId="5" xfId="0" applyNumberFormat="1" applyFont="1" applyFill="1" applyBorder="1" applyAlignment="1" applyProtection="1">
      <alignment horizontal="center" vertical="center"/>
    </xf>
    <xf numFmtId="0" fontId="56" fillId="2" borderId="6" xfId="0" applyNumberFormat="1" applyFont="1" applyFill="1" applyBorder="1" applyAlignment="1" applyProtection="1">
      <alignment horizontal="center" vertical="center" wrapText="1"/>
    </xf>
    <xf numFmtId="0" fontId="31" fillId="2" borderId="6" xfId="0" applyNumberFormat="1" applyFont="1" applyFill="1" applyBorder="1" applyAlignment="1" applyProtection="1">
      <alignment vertical="center"/>
    </xf>
    <xf numFmtId="0" fontId="31" fillId="2" borderId="6" xfId="0" applyNumberFormat="1" applyFont="1" applyFill="1" applyBorder="1" applyAlignment="1" applyProtection="1">
      <alignment wrapText="1"/>
    </xf>
    <xf numFmtId="0" fontId="31" fillId="2" borderId="6" xfId="0" applyNumberFormat="1" applyFont="1" applyFill="1" applyBorder="1" applyAlignment="1" applyProtection="1"/>
    <xf numFmtId="0" fontId="57" fillId="2" borderId="6" xfId="0" applyNumberFormat="1" applyFont="1" applyFill="1" applyBorder="1" applyAlignment="1" applyProtection="1">
      <alignment vertical="center"/>
    </xf>
    <xf numFmtId="0" fontId="17" fillId="2" borderId="0" xfId="0" applyNumberFormat="1" applyFont="1" applyFill="1" applyBorder="1" applyAlignment="1" applyProtection="1"/>
    <xf numFmtId="0" fontId="44" fillId="0" borderId="0" xfId="0" applyFont="1" applyFill="1" applyAlignment="1"/>
    <xf numFmtId="0" fontId="18" fillId="0" borderId="7" xfId="0" applyNumberFormat="1" applyFont="1" applyFill="1" applyBorder="1" applyAlignment="1" applyProtection="1">
      <alignment vertical="center"/>
    </xf>
    <xf numFmtId="0" fontId="35" fillId="0" borderId="5" xfId="0" applyNumberFormat="1" applyFont="1" applyFill="1" applyBorder="1" applyAlignment="1" applyProtection="1">
      <alignment horizontal="right" vertical="center"/>
    </xf>
    <xf numFmtId="0" fontId="47" fillId="0" borderId="1" xfId="0" applyNumberFormat="1" applyFont="1" applyFill="1" applyBorder="1" applyAlignment="1" applyProtection="1">
      <alignment horizontal="center" vertical="center" wrapText="1"/>
    </xf>
    <xf numFmtId="178" fontId="18" fillId="0" borderId="1" xfId="0" applyNumberFormat="1" applyFont="1" applyFill="1" applyBorder="1" applyAlignment="1">
      <alignment vertical="center" wrapText="1"/>
    </xf>
    <xf numFmtId="0" fontId="44" fillId="0" borderId="13" xfId="0" applyFont="1" applyFill="1" applyBorder="1" applyAlignment="1"/>
    <xf numFmtId="0" fontId="44" fillId="0" borderId="13" xfId="0" applyFont="1" applyBorder="1">
      <alignment vertical="center"/>
    </xf>
    <xf numFmtId="0" fontId="44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44" fillId="0" borderId="0" xfId="0" applyFont="1" applyFill="1" applyAlignment="1">
      <alignment horizontal="left" vertical="center"/>
    </xf>
    <xf numFmtId="177" fontId="44" fillId="0" borderId="0" xfId="1" applyNumberFormat="1" applyFont="1" applyFill="1" applyAlignment="1">
      <alignment vertical="center"/>
    </xf>
    <xf numFmtId="0" fontId="44" fillId="0" borderId="0" xfId="0" applyFont="1" applyFill="1">
      <alignment vertical="center"/>
    </xf>
    <xf numFmtId="176" fontId="45" fillId="0" borderId="0" xfId="1" applyNumberFormat="1" applyFont="1" applyFill="1" applyAlignment="1">
      <alignment vertical="center"/>
    </xf>
    <xf numFmtId="0" fontId="6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7" fontId="44" fillId="0" borderId="1" xfId="1" applyNumberFormat="1" applyFont="1" applyFill="1" applyBorder="1" applyAlignment="1">
      <alignment horizontal="center" vertical="center"/>
    </xf>
    <xf numFmtId="178" fontId="44" fillId="0" borderId="1" xfId="1" applyNumberFormat="1" applyFont="1" applyFill="1" applyBorder="1" applyAlignment="1">
      <alignment vertical="center"/>
    </xf>
    <xf numFmtId="177" fontId="44" fillId="0" borderId="1" xfId="1" applyNumberFormat="1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44" fillId="0" borderId="1" xfId="0" applyFont="1" applyFill="1" applyBorder="1">
      <alignment vertical="center"/>
    </xf>
    <xf numFmtId="178" fontId="53" fillId="0" borderId="1" xfId="1" applyNumberFormat="1" applyFont="1" applyFill="1" applyBorder="1" applyAlignment="1">
      <alignment vertical="center"/>
    </xf>
    <xf numFmtId="0" fontId="49" fillId="0" borderId="0" xfId="0" applyFont="1" applyFill="1">
      <alignment vertical="center"/>
    </xf>
    <xf numFmtId="177" fontId="63" fillId="0" borderId="0" xfId="1" applyNumberFormat="1" applyFont="1" applyFill="1" applyAlignment="1">
      <alignment vertical="center"/>
    </xf>
    <xf numFmtId="0" fontId="44" fillId="0" borderId="0" xfId="0" applyFont="1" applyAlignment="1">
      <alignment horizontal="left" vertical="center"/>
    </xf>
    <xf numFmtId="177" fontId="44" fillId="0" borderId="0" xfId="1" applyNumberFormat="1" applyFont="1" applyAlignment="1">
      <alignment horizontal="right" vertical="center"/>
    </xf>
    <xf numFmtId="176" fontId="44" fillId="0" borderId="0" xfId="1" applyNumberFormat="1" applyFont="1" applyAlignment="1">
      <alignment horizontal="right" vertical="center"/>
    </xf>
    <xf numFmtId="177" fontId="50" fillId="0" borderId="1" xfId="1" applyNumberFormat="1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vertical="center"/>
    </xf>
    <xf numFmtId="178" fontId="52" fillId="0" borderId="1" xfId="1" applyNumberFormat="1" applyFont="1" applyFill="1" applyBorder="1" applyAlignment="1">
      <alignment vertical="center"/>
    </xf>
    <xf numFmtId="177" fontId="52" fillId="0" borderId="1" xfId="1" applyNumberFormat="1" applyFont="1" applyFill="1" applyBorder="1" applyAlignment="1">
      <alignment vertical="center"/>
    </xf>
    <xf numFmtId="177" fontId="50" fillId="0" borderId="1" xfId="1" applyNumberFormat="1" applyFont="1" applyBorder="1" applyAlignment="1">
      <alignment horizontal="center" vertical="center"/>
    </xf>
    <xf numFmtId="178" fontId="52" fillId="0" borderId="1" xfId="1" applyNumberFormat="1" applyFont="1" applyBorder="1" applyAlignment="1">
      <alignment horizontal="right" vertical="center"/>
    </xf>
    <xf numFmtId="177" fontId="44" fillId="0" borderId="1" xfId="1" applyNumberFormat="1" applyFont="1" applyBorder="1" applyAlignment="1">
      <alignment horizontal="right" vertical="center"/>
    </xf>
    <xf numFmtId="177" fontId="52" fillId="0" borderId="1" xfId="1" applyNumberFormat="1" applyFont="1" applyBorder="1" applyAlignment="1">
      <alignment horizontal="right" vertical="center"/>
    </xf>
    <xf numFmtId="178" fontId="44" fillId="0" borderId="1" xfId="1" applyNumberFormat="1" applyFont="1" applyBorder="1" applyAlignment="1">
      <alignment horizontal="right" vertical="center"/>
    </xf>
    <xf numFmtId="178" fontId="44" fillId="0" borderId="1" xfId="1" applyNumberFormat="1" applyFont="1" applyBorder="1" applyAlignment="1">
      <alignment horizontal="center" vertical="center"/>
    </xf>
    <xf numFmtId="0" fontId="45" fillId="3" borderId="12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vertical="center"/>
    </xf>
    <xf numFmtId="178" fontId="18" fillId="0" borderId="1" xfId="0" applyNumberFormat="1" applyFont="1" applyBorder="1" applyAlignment="1"/>
    <xf numFmtId="0" fontId="47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178" fontId="67" fillId="0" borderId="1" xfId="0" applyNumberFormat="1" applyFont="1" applyFill="1" applyBorder="1">
      <alignment vertical="center"/>
    </xf>
    <xf numFmtId="180" fontId="35" fillId="0" borderId="1" xfId="0" applyNumberFormat="1" applyFont="1" applyFill="1" applyBorder="1" applyAlignment="1">
      <alignment horizontal="left" vertical="center" wrapText="1"/>
    </xf>
    <xf numFmtId="178" fontId="35" fillId="0" borderId="1" xfId="0" applyNumberFormat="1" applyFont="1" applyFill="1" applyBorder="1">
      <alignment vertical="center"/>
    </xf>
    <xf numFmtId="180" fontId="36" fillId="0" borderId="1" xfId="0" applyNumberFormat="1" applyFont="1" applyFill="1" applyBorder="1" applyAlignment="1">
      <alignment horizontal="left" vertical="center" wrapText="1"/>
    </xf>
    <xf numFmtId="0" fontId="35" fillId="0" borderId="0" xfId="0" applyFont="1" applyFill="1" applyAlignment="1"/>
    <xf numFmtId="0" fontId="35" fillId="0" borderId="1" xfId="2" applyNumberFormat="1" applyFont="1" applyFill="1" applyBorder="1" applyAlignment="1" applyProtection="1">
      <alignment horizontal="left" vertical="center" wrapText="1"/>
    </xf>
    <xf numFmtId="0" fontId="35" fillId="0" borderId="1" xfId="2" applyNumberFormat="1" applyFont="1" applyFill="1" applyBorder="1" applyAlignment="1" applyProtection="1">
      <alignment vertical="center" wrapText="1"/>
    </xf>
    <xf numFmtId="0" fontId="36" fillId="0" borderId="0" xfId="0" applyFont="1" applyFill="1" applyAlignment="1"/>
    <xf numFmtId="0" fontId="36" fillId="0" borderId="1" xfId="2" applyNumberFormat="1" applyFont="1" applyFill="1" applyBorder="1" applyAlignment="1" applyProtection="1">
      <alignment horizontal="left" vertical="center" wrapText="1"/>
    </xf>
    <xf numFmtId="0" fontId="18" fillId="0" borderId="0" xfId="3" applyNumberFormat="1" applyFont="1" applyFill="1" applyBorder="1" applyAlignment="1">
      <alignment vertical="center"/>
    </xf>
    <xf numFmtId="0" fontId="35" fillId="2" borderId="0" xfId="4" applyFont="1" applyFill="1" applyAlignment="1">
      <alignment horizontal="left"/>
    </xf>
    <xf numFmtId="0" fontId="35" fillId="2" borderId="0" xfId="4" applyFont="1" applyFill="1" applyAlignment="1">
      <alignment horizontal="left" vertical="center"/>
    </xf>
    <xf numFmtId="0" fontId="35" fillId="2" borderId="0" xfId="4" applyFont="1" applyFill="1" applyAlignment="1">
      <alignment horizontal="right" vertical="center"/>
    </xf>
    <xf numFmtId="0" fontId="37" fillId="0" borderId="1" xfId="5" applyFont="1" applyFill="1" applyBorder="1" applyAlignment="1">
      <alignment horizontal="center" vertical="center" wrapText="1"/>
    </xf>
    <xf numFmtId="0" fontId="18" fillId="0" borderId="1" xfId="2" applyNumberFormat="1" applyFont="1" applyFill="1" applyBorder="1" applyAlignment="1">
      <alignment horizontal="center" vertical="center" wrapText="1" shrinkToFit="1"/>
    </xf>
    <xf numFmtId="43" fontId="18" fillId="0" borderId="1" xfId="1" applyFont="1" applyBorder="1" applyAlignment="1">
      <alignment horizontal="center" vertical="center" wrapText="1"/>
    </xf>
    <xf numFmtId="43" fontId="44" fillId="0" borderId="0" xfId="0" applyNumberFormat="1" applyFont="1" applyFill="1" applyAlignment="1"/>
    <xf numFmtId="0" fontId="18" fillId="0" borderId="0" xfId="0" applyFont="1" applyAlignment="1">
      <alignment horizontal="left" vertical="center"/>
    </xf>
    <xf numFmtId="0" fontId="44" fillId="0" borderId="0" xfId="0" applyNumberFormat="1" applyFont="1" applyFill="1" applyBorder="1" applyAlignment="1"/>
    <xf numFmtId="0" fontId="45" fillId="0" borderId="0" xfId="0" applyFont="1">
      <alignment vertical="center"/>
    </xf>
    <xf numFmtId="0" fontId="68" fillId="0" borderId="0" xfId="0" applyFont="1">
      <alignment vertical="center"/>
    </xf>
    <xf numFmtId="0" fontId="42" fillId="0" borderId="0" xfId="0" applyFont="1" applyFill="1" applyAlignment="1">
      <alignment horizontal="left" vertical="center"/>
    </xf>
    <xf numFmtId="0" fontId="42" fillId="0" borderId="7" xfId="0" applyNumberFormat="1" applyFont="1" applyFill="1" applyBorder="1" applyAlignment="1" applyProtection="1">
      <alignment vertical="center"/>
    </xf>
    <xf numFmtId="0" fontId="55" fillId="0" borderId="5" xfId="0" applyNumberFormat="1" applyFont="1" applyFill="1" applyBorder="1" applyAlignment="1" applyProtection="1">
      <alignment horizontal="right" vertical="center"/>
    </xf>
    <xf numFmtId="0" fontId="68" fillId="0" borderId="0" xfId="0" applyFont="1" applyFill="1" applyAlignment="1"/>
    <xf numFmtId="0" fontId="38" fillId="2" borderId="0" xfId="0" applyNumberFormat="1" applyFont="1" applyFill="1" applyBorder="1" applyAlignment="1" applyProtection="1"/>
    <xf numFmtId="0" fontId="46" fillId="2" borderId="0" xfId="0" applyNumberFormat="1" applyFont="1" applyFill="1" applyBorder="1" applyAlignment="1" applyProtection="1"/>
    <xf numFmtId="0" fontId="38" fillId="0" borderId="13" xfId="0" applyFont="1" applyFill="1" applyBorder="1" applyAlignment="1">
      <alignment vertical="center"/>
    </xf>
    <xf numFmtId="0" fontId="45" fillId="0" borderId="0" xfId="0" applyFont="1" applyFill="1">
      <alignment vertical="center"/>
    </xf>
    <xf numFmtId="0" fontId="71" fillId="0" borderId="1" xfId="0" applyFont="1" applyFill="1" applyBorder="1" applyAlignment="1">
      <alignment horizontal="center" vertical="center"/>
    </xf>
    <xf numFmtId="3" fontId="72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46" fillId="0" borderId="1" xfId="0" applyNumberFormat="1" applyFont="1" applyFill="1" applyBorder="1" applyAlignment="1" applyProtection="1">
      <alignment vertical="center"/>
    </xf>
    <xf numFmtId="3" fontId="17" fillId="0" borderId="1" xfId="0" applyNumberFormat="1" applyFont="1" applyFill="1" applyBorder="1" applyAlignment="1" applyProtection="1">
      <alignment vertical="center"/>
    </xf>
    <xf numFmtId="3" fontId="72" fillId="0" borderId="1" xfId="0" applyNumberFormat="1" applyFont="1" applyFill="1" applyBorder="1" applyAlignment="1"/>
    <xf numFmtId="0" fontId="34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/>
    <xf numFmtId="0" fontId="34" fillId="0" borderId="0" xfId="0" applyFont="1" applyFill="1" applyAlignment="1">
      <alignment horizontal="center" vertical="center" wrapText="1"/>
    </xf>
    <xf numFmtId="0" fontId="4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4" fillId="3" borderId="0" xfId="0" applyFont="1" applyFill="1" applyAlignment="1">
      <alignment horizontal="center" vertical="center" wrapText="1"/>
    </xf>
    <xf numFmtId="0" fontId="44" fillId="3" borderId="11" xfId="0" applyFont="1" applyFill="1" applyBorder="1" applyAlignment="1">
      <alignment horizontal="right" vertical="center" wrapText="1"/>
    </xf>
    <xf numFmtId="0" fontId="45" fillId="3" borderId="12" xfId="0" applyFont="1" applyFill="1" applyBorder="1" applyAlignment="1">
      <alignment vertical="center" wrapText="1"/>
    </xf>
    <xf numFmtId="0" fontId="44" fillId="3" borderId="12" xfId="0" applyFont="1" applyFill="1" applyBorder="1" applyAlignment="1">
      <alignment vertical="center" wrapText="1"/>
    </xf>
    <xf numFmtId="0" fontId="25" fillId="2" borderId="0" xfId="0" applyNumberFormat="1" applyFont="1" applyFill="1" applyBorder="1" applyAlignment="1" applyProtection="1">
      <alignment horizontal="center" vertical="center" wrapText="1"/>
    </xf>
    <xf numFmtId="0" fontId="25" fillId="2" borderId="0" xfId="0" applyNumberFormat="1" applyFont="1" applyFill="1" applyBorder="1" applyAlignment="1" applyProtection="1">
      <alignment horizontal="center" vertical="top" wrapText="1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47" fillId="0" borderId="4" xfId="0" applyNumberFormat="1" applyFont="1" applyFill="1" applyBorder="1" applyAlignment="1" applyProtection="1">
      <alignment horizontal="center" vertical="center" wrapText="1"/>
    </xf>
    <xf numFmtId="0" fontId="47" fillId="0" borderId="9" xfId="0" applyNumberFormat="1" applyFont="1" applyFill="1" applyBorder="1" applyAlignment="1" applyProtection="1">
      <alignment horizontal="center" vertical="center" wrapText="1"/>
    </xf>
    <xf numFmtId="0" fontId="47" fillId="0" borderId="2" xfId="0" applyNumberFormat="1" applyFont="1" applyFill="1" applyBorder="1" applyAlignment="1" applyProtection="1">
      <alignment horizontal="center" vertical="center" wrapText="1"/>
    </xf>
    <xf numFmtId="0" fontId="47" fillId="0" borderId="8" xfId="0" applyNumberFormat="1" applyFont="1" applyFill="1" applyBorder="1" applyAlignment="1" applyProtection="1">
      <alignment horizontal="center" vertical="center" wrapText="1"/>
    </xf>
    <xf numFmtId="0" fontId="47" fillId="0" borderId="3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5" fillId="3" borderId="0" xfId="0" applyFont="1" applyFill="1" applyAlignment="1">
      <alignment horizontal="center" vertical="center" wrapText="1"/>
    </xf>
    <xf numFmtId="0" fontId="53" fillId="3" borderId="12" xfId="0" applyFont="1" applyFill="1" applyBorder="1" applyAlignment="1">
      <alignment vertical="center" wrapText="1"/>
    </xf>
    <xf numFmtId="0" fontId="44" fillId="3" borderId="12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45" fillId="3" borderId="11" xfId="0" applyFont="1" applyFill="1" applyBorder="1" applyAlignment="1">
      <alignment horizontal="right" vertical="center" wrapText="1"/>
    </xf>
    <xf numFmtId="0" fontId="45" fillId="3" borderId="12" xfId="0" applyFont="1" applyFill="1" applyBorder="1" applyAlignment="1">
      <alignment horizontal="left" vertical="center"/>
    </xf>
    <xf numFmtId="0" fontId="45" fillId="0" borderId="12" xfId="0" applyFont="1" applyBorder="1" applyAlignment="1">
      <alignment vertical="center"/>
    </xf>
    <xf numFmtId="0" fontId="64" fillId="0" borderId="0" xfId="0" applyFont="1" applyAlignment="1">
      <alignment horizontal="center" vertical="center"/>
    </xf>
    <xf numFmtId="0" fontId="38" fillId="2" borderId="14" xfId="0" applyNumberFormat="1" applyFont="1" applyFill="1" applyBorder="1" applyAlignment="1" applyProtection="1"/>
    <xf numFmtId="0" fontId="18" fillId="2" borderId="14" xfId="0" applyNumberFormat="1" applyFont="1" applyFill="1" applyBorder="1" applyAlignment="1" applyProtection="1"/>
    <xf numFmtId="0" fontId="29" fillId="0" borderId="0" xfId="0" applyFont="1" applyAlignment="1">
      <alignment horizontal="center" vertical="center" wrapText="1"/>
    </xf>
    <xf numFmtId="0" fontId="66" fillId="2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4" fillId="0" borderId="7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44" fillId="0" borderId="13" xfId="0" applyFont="1" applyBorder="1" applyAlignment="1">
      <alignment vertical="center"/>
    </xf>
    <xf numFmtId="0" fontId="37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47" fillId="2" borderId="1" xfId="2" applyFont="1" applyFill="1" applyBorder="1" applyAlignment="1">
      <alignment horizontal="center" vertical="center" wrapText="1" shrinkToFit="1"/>
    </xf>
    <xf numFmtId="0" fontId="37" fillId="0" borderId="1" xfId="5" applyFont="1" applyFill="1" applyBorder="1" applyAlignment="1">
      <alignment horizontal="center" vertical="center" wrapText="1"/>
    </xf>
    <xf numFmtId="0" fontId="34" fillId="0" borderId="0" xfId="2" applyFont="1" applyAlignment="1">
      <alignment horizontal="center" vertical="center" shrinkToFit="1"/>
    </xf>
    <xf numFmtId="0" fontId="65" fillId="0" borderId="0" xfId="2" applyFont="1" applyAlignment="1">
      <alignment horizontal="center" vertical="center" shrinkToFit="1"/>
    </xf>
    <xf numFmtId="0" fontId="45" fillId="0" borderId="13" xfId="0" applyFont="1" applyFill="1" applyBorder="1" applyAlignment="1"/>
    <xf numFmtId="0" fontId="0" fillId="0" borderId="13" xfId="0" applyBorder="1" applyAlignment="1"/>
    <xf numFmtId="0" fontId="34" fillId="0" borderId="0" xfId="0" applyFont="1" applyAlignment="1">
      <alignment horizontal="center" vertical="center" wrapText="1" shrinkToFit="1"/>
    </xf>
    <xf numFmtId="0" fontId="38" fillId="0" borderId="13" xfId="0" applyFont="1" applyFill="1" applyBorder="1" applyAlignment="1">
      <alignment vertical="center"/>
    </xf>
  </cellXfs>
  <cellStyles count="8">
    <cellStyle name="常规" xfId="0" builtinId="0"/>
    <cellStyle name="常规 2" xfId="2"/>
    <cellStyle name="常规 3" xfId="6"/>
    <cellStyle name="常规 3 2" xfId="7"/>
    <cellStyle name="常规_2007年行政单位基层表样表" xfId="4"/>
    <cellStyle name="常规_附件5—二上报送报表表样" xfId="3"/>
    <cellStyle name="常规_事业单位部门决算报表（讨论稿） 2" xfId="5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6"/>
  <sheetViews>
    <sheetView view="pageBreakPreview" zoomScale="70" zoomScaleSheetLayoutView="70" workbookViewId="0">
      <selection activeCell="E7" sqref="E7"/>
    </sheetView>
  </sheetViews>
  <sheetFormatPr defaultRowHeight="15.75"/>
  <cols>
    <col min="1" max="1" width="36.375" style="7" customWidth="1"/>
    <col min="2" max="2" width="41.125" style="7" customWidth="1"/>
    <col min="3" max="16384" width="9" style="7"/>
  </cols>
  <sheetData>
    <row r="1" spans="1:2" ht="47.25" customHeight="1">
      <c r="A1" s="179" t="s">
        <v>722</v>
      </c>
      <c r="B1" s="180"/>
    </row>
    <row r="2" spans="1:2" ht="37.5" customHeight="1">
      <c r="A2" s="18" t="s">
        <v>145</v>
      </c>
    </row>
    <row r="3" spans="1:2" ht="54" customHeight="1">
      <c r="A3" s="174" t="s">
        <v>67</v>
      </c>
      <c r="B3" s="175"/>
    </row>
    <row r="4" spans="1:2" ht="18.95" customHeight="1">
      <c r="A4" s="19"/>
      <c r="B4" s="45" t="s">
        <v>123</v>
      </c>
    </row>
    <row r="5" spans="1:2" ht="18.95" customHeight="1">
      <c r="A5" s="168" t="s">
        <v>40</v>
      </c>
      <c r="B5" s="168" t="s">
        <v>65</v>
      </c>
    </row>
    <row r="6" spans="1:2" ht="18.95" customHeight="1">
      <c r="A6" s="169" t="s">
        <v>72</v>
      </c>
      <c r="B6" s="170">
        <f>SUM(B7:B22)</f>
        <v>867537</v>
      </c>
    </row>
    <row r="7" spans="1:2" ht="18.95" customHeight="1">
      <c r="A7" s="171" t="s">
        <v>723</v>
      </c>
      <c r="B7" s="170">
        <v>374928</v>
      </c>
    </row>
    <row r="8" spans="1:2" ht="18.95" customHeight="1">
      <c r="A8" s="172" t="s">
        <v>724</v>
      </c>
      <c r="B8" s="170"/>
    </row>
    <row r="9" spans="1:2" ht="18.95" customHeight="1">
      <c r="A9" s="172" t="s">
        <v>725</v>
      </c>
      <c r="B9" s="170">
        <v>146223</v>
      </c>
    </row>
    <row r="10" spans="1:2" ht="18.95" customHeight="1">
      <c r="A10" s="172" t="s">
        <v>726</v>
      </c>
      <c r="B10" s="170"/>
    </row>
    <row r="11" spans="1:2" ht="18.95" customHeight="1">
      <c r="A11" s="171" t="s">
        <v>125</v>
      </c>
      <c r="B11" s="170">
        <v>42704</v>
      </c>
    </row>
    <row r="12" spans="1:2" ht="18.95" customHeight="1">
      <c r="A12" s="172" t="s">
        <v>727</v>
      </c>
      <c r="B12" s="170">
        <v>1956</v>
      </c>
    </row>
    <row r="13" spans="1:2" ht="18.95" customHeight="1">
      <c r="A13" s="171" t="s">
        <v>71</v>
      </c>
      <c r="B13" s="170">
        <v>100589</v>
      </c>
    </row>
    <row r="14" spans="1:2" ht="18.95" customHeight="1">
      <c r="A14" s="172" t="s">
        <v>728</v>
      </c>
      <c r="B14" s="170">
        <v>33386</v>
      </c>
    </row>
    <row r="15" spans="1:2" ht="18.95" customHeight="1">
      <c r="A15" s="172" t="s">
        <v>729</v>
      </c>
      <c r="B15" s="170">
        <v>11067</v>
      </c>
    </row>
    <row r="16" spans="1:2" ht="18.95" customHeight="1">
      <c r="A16" s="172" t="s">
        <v>730</v>
      </c>
      <c r="B16" s="170">
        <v>15230</v>
      </c>
    </row>
    <row r="17" spans="1:2" ht="18.95" customHeight="1">
      <c r="A17" s="172" t="s">
        <v>731</v>
      </c>
      <c r="B17" s="170">
        <v>49682</v>
      </c>
    </row>
    <row r="18" spans="1:2" ht="18.95" customHeight="1">
      <c r="A18" s="172" t="s">
        <v>732</v>
      </c>
      <c r="B18" s="170">
        <v>24</v>
      </c>
    </row>
    <row r="19" spans="1:2" ht="18.95" customHeight="1">
      <c r="A19" s="172" t="s">
        <v>733</v>
      </c>
      <c r="B19" s="170">
        <v>0</v>
      </c>
    </row>
    <row r="20" spans="1:2" ht="18.95" customHeight="1">
      <c r="A20" s="172" t="s">
        <v>734</v>
      </c>
      <c r="B20" s="170">
        <v>85524</v>
      </c>
    </row>
    <row r="21" spans="1:2" ht="18.95" customHeight="1">
      <c r="A21" s="172" t="s">
        <v>735</v>
      </c>
      <c r="B21" s="170"/>
    </row>
    <row r="22" spans="1:2" ht="18.95" customHeight="1">
      <c r="A22" s="172" t="s">
        <v>736</v>
      </c>
      <c r="B22" s="170">
        <v>6224</v>
      </c>
    </row>
    <row r="23" spans="1:2" ht="18.95" customHeight="1">
      <c r="A23" s="169" t="s">
        <v>124</v>
      </c>
      <c r="B23" s="170">
        <f>SUM(B24:B29)</f>
        <v>93984</v>
      </c>
    </row>
    <row r="24" spans="1:2" ht="18.95" customHeight="1">
      <c r="A24" s="171" t="s">
        <v>737</v>
      </c>
      <c r="B24" s="170">
        <v>87452</v>
      </c>
    </row>
    <row r="25" spans="1:2" ht="18.95" customHeight="1">
      <c r="A25" s="172" t="s">
        <v>738</v>
      </c>
      <c r="B25" s="170">
        <v>182</v>
      </c>
    </row>
    <row r="26" spans="1:2" ht="18.95" customHeight="1">
      <c r="A26" s="172" t="s">
        <v>739</v>
      </c>
      <c r="B26" s="170">
        <v>639</v>
      </c>
    </row>
    <row r="27" spans="1:2" ht="18.95" customHeight="1">
      <c r="A27" s="172" t="s">
        <v>740</v>
      </c>
      <c r="B27" s="170"/>
    </row>
    <row r="28" spans="1:2" ht="18.95" customHeight="1">
      <c r="A28" s="172" t="s">
        <v>741</v>
      </c>
      <c r="B28" s="170">
        <v>5711</v>
      </c>
    </row>
    <row r="29" spans="1:2" ht="18.95" customHeight="1">
      <c r="A29" s="172" t="s">
        <v>742</v>
      </c>
      <c r="B29" s="170"/>
    </row>
    <row r="30" spans="1:2" ht="18.95" customHeight="1">
      <c r="A30" s="169" t="s">
        <v>118</v>
      </c>
      <c r="B30" s="173">
        <f>B6+B23</f>
        <v>961521</v>
      </c>
    </row>
    <row r="31" spans="1:2" ht="18.95" customHeight="1">
      <c r="A31" s="176" t="s">
        <v>743</v>
      </c>
      <c r="B31" s="177"/>
    </row>
    <row r="33" spans="1:2">
      <c r="A33" s="178"/>
      <c r="B33" s="178"/>
    </row>
    <row r="34" spans="1:2" s="8" customFormat="1"/>
    <row r="35" spans="1:2" s="8" customFormat="1"/>
    <row r="36" spans="1:2" s="8" customFormat="1"/>
    <row r="37" spans="1:2" s="8" customFormat="1"/>
    <row r="38" spans="1:2" s="8" customFormat="1"/>
    <row r="39" spans="1:2" s="8" customFormat="1"/>
    <row r="40" spans="1:2" s="8" customFormat="1"/>
    <row r="41" spans="1:2" s="8" customFormat="1"/>
    <row r="42" spans="1:2" s="8" customFormat="1"/>
    <row r="43" spans="1:2" s="8" customFormat="1"/>
    <row r="44" spans="1:2" s="8" customFormat="1"/>
    <row r="45" spans="1:2" s="8" customFormat="1"/>
    <row r="46" spans="1:2" s="8" customFormat="1"/>
    <row r="47" spans="1:2" s="8" customFormat="1"/>
    <row r="48" spans="1:2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</sheetData>
  <mergeCells count="4">
    <mergeCell ref="A3:B3"/>
    <mergeCell ref="A31:B31"/>
    <mergeCell ref="A33:B33"/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tabSelected="1" view="pageBreakPreview" zoomScale="60" workbookViewId="0">
      <selection activeCell="A13" sqref="A13"/>
    </sheetView>
  </sheetViews>
  <sheetFormatPr defaultRowHeight="15"/>
  <cols>
    <col min="1" max="1" width="44.25" style="20" customWidth="1"/>
    <col min="2" max="2" width="14.5" style="20" customWidth="1"/>
    <col min="3" max="4" width="17.375" style="20" customWidth="1"/>
    <col min="5" max="16384" width="9" style="20"/>
  </cols>
  <sheetData>
    <row r="1" spans="1:4" ht="33.75" customHeight="1">
      <c r="A1" s="44" t="s">
        <v>281</v>
      </c>
      <c r="B1" s="44"/>
      <c r="C1" s="44"/>
      <c r="D1" s="44"/>
    </row>
    <row r="2" spans="1:4" ht="49.5" customHeight="1">
      <c r="A2" s="191" t="s">
        <v>280</v>
      </c>
      <c r="B2" s="192"/>
      <c r="C2" s="192"/>
      <c r="D2" s="192"/>
    </row>
    <row r="3" spans="1:4" ht="20.25">
      <c r="A3" s="37"/>
      <c r="B3" s="92"/>
      <c r="C3" s="92"/>
      <c r="D3" s="93" t="s">
        <v>271</v>
      </c>
    </row>
    <row r="4" spans="1:4" ht="23.25" customHeight="1">
      <c r="A4" s="193" t="s">
        <v>40</v>
      </c>
      <c r="B4" s="195" t="s">
        <v>35</v>
      </c>
      <c r="C4" s="196"/>
      <c r="D4" s="197"/>
    </row>
    <row r="5" spans="1:4" ht="23.25" customHeight="1">
      <c r="A5" s="194"/>
      <c r="B5" s="94" t="s">
        <v>19</v>
      </c>
      <c r="C5" s="94" t="s">
        <v>37</v>
      </c>
      <c r="D5" s="94" t="s">
        <v>36</v>
      </c>
    </row>
    <row r="6" spans="1:4" ht="30" customHeight="1">
      <c r="A6" s="55" t="s">
        <v>273</v>
      </c>
      <c r="B6" s="95"/>
      <c r="C6" s="95"/>
      <c r="D6" s="95"/>
    </row>
    <row r="7" spans="1:4" ht="26.1" customHeight="1">
      <c r="A7" s="55" t="s">
        <v>282</v>
      </c>
      <c r="B7" s="95"/>
      <c r="C7" s="95"/>
      <c r="D7" s="95"/>
    </row>
    <row r="8" spans="1:4" ht="30" customHeight="1">
      <c r="A8" s="55" t="s">
        <v>283</v>
      </c>
      <c r="B8" s="95"/>
      <c r="C8" s="95"/>
      <c r="D8" s="95"/>
    </row>
    <row r="9" spans="1:4" ht="30" customHeight="1">
      <c r="A9" s="55" t="s">
        <v>284</v>
      </c>
      <c r="B9" s="95"/>
      <c r="C9" s="95"/>
      <c r="D9" s="95"/>
    </row>
    <row r="10" spans="1:4" ht="30" customHeight="1">
      <c r="A10" s="55" t="s">
        <v>285</v>
      </c>
      <c r="B10" s="95"/>
      <c r="C10" s="95"/>
      <c r="D10" s="95"/>
    </row>
    <row r="11" spans="1:4" ht="30" customHeight="1">
      <c r="A11" s="55" t="s">
        <v>286</v>
      </c>
      <c r="B11" s="95"/>
      <c r="C11" s="95"/>
      <c r="D11" s="95"/>
    </row>
    <row r="12" spans="1:4" ht="30" customHeight="1">
      <c r="A12" s="55" t="s">
        <v>287</v>
      </c>
      <c r="B12" s="95"/>
      <c r="C12" s="95"/>
      <c r="D12" s="95"/>
    </row>
    <row r="13" spans="1:4" ht="30" customHeight="1">
      <c r="A13" s="166" t="s">
        <v>671</v>
      </c>
      <c r="B13" s="97"/>
      <c r="C13" s="97"/>
      <c r="D13" s="97"/>
    </row>
  </sheetData>
  <mergeCells count="3">
    <mergeCell ref="A2:D2"/>
    <mergeCell ref="A4:A5"/>
    <mergeCell ref="B4:D4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9"/>
  <sheetViews>
    <sheetView view="pageBreakPreview" zoomScale="60" workbookViewId="0">
      <selection activeCell="G15" sqref="G15"/>
    </sheetView>
  </sheetViews>
  <sheetFormatPr defaultRowHeight="27.75" customHeight="1"/>
  <cols>
    <col min="1" max="1" width="46" style="27" customWidth="1"/>
    <col min="2" max="2" width="39.25" style="27" customWidth="1"/>
    <col min="3" max="3" width="37.375" style="27" customWidth="1"/>
    <col min="4" max="16384" width="9" style="27"/>
  </cols>
  <sheetData>
    <row r="1" spans="1:3" ht="27.75" customHeight="1">
      <c r="A1" s="98" t="s">
        <v>293</v>
      </c>
      <c r="B1" s="98"/>
      <c r="C1" s="26"/>
    </row>
    <row r="2" spans="1:3" ht="27.75" customHeight="1">
      <c r="A2" s="198" t="s">
        <v>88</v>
      </c>
      <c r="B2" s="198"/>
      <c r="C2" s="28"/>
    </row>
    <row r="3" spans="1:3" ht="27.75" customHeight="1">
      <c r="A3" s="44"/>
      <c r="B3" s="99" t="s">
        <v>288</v>
      </c>
    </row>
    <row r="4" spans="1:3" ht="27.75" customHeight="1">
      <c r="A4" s="46" t="s">
        <v>40</v>
      </c>
      <c r="B4" s="46" t="s">
        <v>38</v>
      </c>
    </row>
    <row r="5" spans="1:3" ht="26.25" customHeight="1">
      <c r="A5" s="47" t="s">
        <v>41</v>
      </c>
      <c r="B5" s="48">
        <f>SUM(B6:B21)</f>
        <v>954290.70000000007</v>
      </c>
    </row>
    <row r="6" spans="1:3" ht="26.25" customHeight="1">
      <c r="A6" s="49" t="s">
        <v>126</v>
      </c>
      <c r="B6" s="48">
        <f>'1、2018年南京开发区一般公共预算收入执行情况表'!B7*1.1</f>
        <v>412420.80000000005</v>
      </c>
    </row>
    <row r="7" spans="1:3" ht="26.25" customHeight="1">
      <c r="A7" s="49" t="s">
        <v>127</v>
      </c>
      <c r="B7" s="48">
        <f>'1、2018年南京开发区一般公共预算收入执行情况表'!B8*1.1</f>
        <v>0</v>
      </c>
    </row>
    <row r="8" spans="1:3" ht="26.25" customHeight="1">
      <c r="A8" s="49" t="s">
        <v>128</v>
      </c>
      <c r="B8" s="48">
        <f>'1、2018年南京开发区一般公共预算收入执行情况表'!B9*1.1</f>
        <v>160845.30000000002</v>
      </c>
    </row>
    <row r="9" spans="1:3" ht="26.25" customHeight="1">
      <c r="A9" s="49" t="s">
        <v>129</v>
      </c>
      <c r="B9" s="48">
        <f>'1、2018年南京开发区一般公共预算收入执行情况表'!B10*1.1</f>
        <v>0</v>
      </c>
    </row>
    <row r="10" spans="1:3" ht="26.25" customHeight="1">
      <c r="A10" s="49" t="s">
        <v>290</v>
      </c>
      <c r="B10" s="48">
        <f>'1、2018年南京开发区一般公共预算收入执行情况表'!B11*1.1</f>
        <v>46974.400000000001</v>
      </c>
    </row>
    <row r="11" spans="1:3" ht="26.25" customHeight="1">
      <c r="A11" s="49" t="s">
        <v>130</v>
      </c>
      <c r="B11" s="48">
        <f>'1、2018年南京开发区一般公共预算收入执行情况表'!B12*1.1</f>
        <v>2151.6000000000004</v>
      </c>
    </row>
    <row r="12" spans="1:3" ht="26.25" customHeight="1">
      <c r="A12" s="49" t="s">
        <v>291</v>
      </c>
      <c r="B12" s="48">
        <f>'1、2018年南京开发区一般公共预算收入执行情况表'!B13*1.1</f>
        <v>110647.90000000001</v>
      </c>
    </row>
    <row r="13" spans="1:3" ht="26.25" customHeight="1">
      <c r="A13" s="49" t="s">
        <v>131</v>
      </c>
      <c r="B13" s="48">
        <f>'1、2018年南京开发区一般公共预算收入执行情况表'!B14*1.1</f>
        <v>36724.600000000006</v>
      </c>
    </row>
    <row r="14" spans="1:3" ht="26.25" customHeight="1">
      <c r="A14" s="49" t="s">
        <v>132</v>
      </c>
      <c r="B14" s="48">
        <f>'1、2018年南京开发区一般公共预算收入执行情况表'!B15*1.1</f>
        <v>12173.7</v>
      </c>
    </row>
    <row r="15" spans="1:3" ht="26.25" customHeight="1">
      <c r="A15" s="49" t="s">
        <v>133</v>
      </c>
      <c r="B15" s="48">
        <f>'1、2018年南京开发区一般公共预算收入执行情况表'!B16*1.1</f>
        <v>16753</v>
      </c>
    </row>
    <row r="16" spans="1:3" ht="26.25" customHeight="1">
      <c r="A16" s="49" t="s">
        <v>134</v>
      </c>
      <c r="B16" s="48">
        <f>'1、2018年南京开发区一般公共预算收入执行情况表'!B17*1.1</f>
        <v>54650.200000000004</v>
      </c>
    </row>
    <row r="17" spans="1:2" ht="26.25" customHeight="1">
      <c r="A17" s="49" t="s">
        <v>135</v>
      </c>
      <c r="B17" s="48">
        <f>'1、2018年南京开发区一般公共预算收入执行情况表'!B18*1.1</f>
        <v>26.400000000000002</v>
      </c>
    </row>
    <row r="18" spans="1:2" ht="26.25" customHeight="1">
      <c r="A18" s="49" t="s">
        <v>136</v>
      </c>
      <c r="B18" s="48">
        <f>'1、2018年南京开发区一般公共预算收入执行情况表'!B19*1.1</f>
        <v>0</v>
      </c>
    </row>
    <row r="19" spans="1:2" ht="26.25" customHeight="1">
      <c r="A19" s="49" t="s">
        <v>137</v>
      </c>
      <c r="B19" s="48">
        <f>'1、2018年南京开发区一般公共预算收入执行情况表'!B20*1.1</f>
        <v>94076.400000000009</v>
      </c>
    </row>
    <row r="20" spans="1:2" ht="26.25" customHeight="1">
      <c r="A20" s="49" t="s">
        <v>138</v>
      </c>
      <c r="B20" s="48">
        <f>'1、2018年南京开发区一般公共预算收入执行情况表'!B21*1.1</f>
        <v>0</v>
      </c>
    </row>
    <row r="21" spans="1:2" ht="26.25" customHeight="1">
      <c r="A21" s="49" t="s">
        <v>139</v>
      </c>
      <c r="B21" s="48">
        <f>'1、2018年南京开发区一般公共预算收入执行情况表'!B22*1.1</f>
        <v>6846.4000000000005</v>
      </c>
    </row>
    <row r="22" spans="1:2" ht="26.25" customHeight="1">
      <c r="A22" s="47" t="s">
        <v>42</v>
      </c>
      <c r="B22" s="48">
        <f>'1、2018年南京开发区一般公共预算收入执行情况表'!B23*1.1</f>
        <v>103382.40000000001</v>
      </c>
    </row>
    <row r="23" spans="1:2" ht="26.25" customHeight="1">
      <c r="A23" s="49" t="s">
        <v>292</v>
      </c>
      <c r="B23" s="48">
        <f>'1、2018年南京开发区一般公共预算收入执行情况表'!B24*1.1</f>
        <v>96197.200000000012</v>
      </c>
    </row>
    <row r="24" spans="1:2" ht="26.25" customHeight="1">
      <c r="A24" s="49" t="s">
        <v>140</v>
      </c>
      <c r="B24" s="48">
        <f>'1、2018年南京开发区一般公共预算收入执行情况表'!B25*1.1</f>
        <v>200.20000000000002</v>
      </c>
    </row>
    <row r="25" spans="1:2" ht="26.25" customHeight="1">
      <c r="A25" s="49" t="s">
        <v>141</v>
      </c>
      <c r="B25" s="48">
        <f>'1、2018年南京开发区一般公共预算收入执行情况表'!B26*1.1</f>
        <v>702.90000000000009</v>
      </c>
    </row>
    <row r="26" spans="1:2" ht="26.25" customHeight="1">
      <c r="A26" s="49" t="s">
        <v>142</v>
      </c>
      <c r="B26" s="48">
        <f>'1、2018年南京开发区一般公共预算收入执行情况表'!B27*1.1</f>
        <v>0</v>
      </c>
    </row>
    <row r="27" spans="1:2" ht="26.25" customHeight="1">
      <c r="A27" s="49" t="s">
        <v>143</v>
      </c>
      <c r="B27" s="48">
        <f>'1、2018年南京开发区一般公共预算收入执行情况表'!B28*1.1</f>
        <v>6282.1</v>
      </c>
    </row>
    <row r="28" spans="1:2" ht="26.25" customHeight="1">
      <c r="A28" s="49" t="s">
        <v>144</v>
      </c>
      <c r="B28" s="48">
        <f>'1、2018年南京开发区一般公共预算收入执行情况表'!B29*1.1</f>
        <v>0</v>
      </c>
    </row>
    <row r="29" spans="1:2" ht="26.25" customHeight="1">
      <c r="A29" s="47" t="s">
        <v>118</v>
      </c>
      <c r="B29" s="50">
        <f>B5+B22</f>
        <v>1057673.1000000001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2"/>
  <sheetViews>
    <sheetView view="pageBreakPreview" topLeftCell="A28" zoomScale="90" zoomScaleSheetLayoutView="90" workbookViewId="0">
      <selection activeCell="C49" sqref="C49"/>
    </sheetView>
  </sheetViews>
  <sheetFormatPr defaultRowHeight="13.5"/>
  <cols>
    <col min="1" max="1" width="8.25" style="15" customWidth="1"/>
    <col min="2" max="2" width="19" style="15" customWidth="1"/>
    <col min="3" max="3" width="47" style="15" customWidth="1"/>
    <col min="4" max="4" width="14.25" style="14" bestFit="1" customWidth="1"/>
    <col min="5" max="16384" width="9" style="15"/>
  </cols>
  <sheetData>
    <row r="1" spans="1:4" ht="22.5" customHeight="1">
      <c r="A1" s="100" t="s">
        <v>294</v>
      </c>
      <c r="B1" s="100"/>
      <c r="C1" s="100"/>
      <c r="D1" s="101"/>
    </row>
    <row r="2" spans="1:4" ht="27">
      <c r="A2" s="199" t="s">
        <v>331</v>
      </c>
      <c r="B2" s="199"/>
      <c r="C2" s="199"/>
      <c r="D2" s="199"/>
    </row>
    <row r="3" spans="1:4" ht="18" customHeight="1">
      <c r="A3" s="102"/>
      <c r="B3" s="102"/>
      <c r="C3" s="102"/>
      <c r="D3" s="103" t="s">
        <v>295</v>
      </c>
    </row>
    <row r="4" spans="1:4" s="16" customFormat="1" ht="20.100000000000001" customHeight="1">
      <c r="A4" s="104"/>
      <c r="B4" s="105" t="s">
        <v>296</v>
      </c>
      <c r="C4" s="105" t="s">
        <v>297</v>
      </c>
      <c r="D4" s="106" t="s">
        <v>298</v>
      </c>
    </row>
    <row r="5" spans="1:4" s="13" customFormat="1" ht="20.100000000000001" customHeight="1">
      <c r="A5" s="105" t="s">
        <v>299</v>
      </c>
      <c r="B5" s="105">
        <v>201</v>
      </c>
      <c r="C5" s="55" t="s">
        <v>300</v>
      </c>
      <c r="D5" s="107">
        <f>SUM(D6:D11)</f>
        <v>8600</v>
      </c>
    </row>
    <row r="6" spans="1:4" s="13" customFormat="1" ht="20.100000000000001" customHeight="1">
      <c r="A6" s="105">
        <v>1</v>
      </c>
      <c r="B6" s="105">
        <v>2010301</v>
      </c>
      <c r="C6" s="55" t="s">
        <v>146</v>
      </c>
      <c r="D6" s="108">
        <v>1800</v>
      </c>
    </row>
    <row r="7" spans="1:4" s="13" customFormat="1" ht="20.100000000000001" customHeight="1">
      <c r="A7" s="105">
        <v>2</v>
      </c>
      <c r="B7" s="105">
        <v>2010708</v>
      </c>
      <c r="C7" s="55" t="s">
        <v>147</v>
      </c>
      <c r="D7" s="108">
        <v>3400</v>
      </c>
    </row>
    <row r="8" spans="1:4" s="13" customFormat="1" ht="20.100000000000001" customHeight="1">
      <c r="A8" s="105">
        <v>3</v>
      </c>
      <c r="B8" s="105">
        <v>2010999</v>
      </c>
      <c r="C8" s="55" t="s">
        <v>148</v>
      </c>
      <c r="D8" s="108">
        <v>550</v>
      </c>
    </row>
    <row r="9" spans="1:4" s="13" customFormat="1" ht="20.100000000000001" customHeight="1">
      <c r="A9" s="105">
        <v>4</v>
      </c>
      <c r="B9" s="105">
        <v>2011308</v>
      </c>
      <c r="C9" s="109" t="s">
        <v>301</v>
      </c>
      <c r="D9" s="108">
        <v>600</v>
      </c>
    </row>
    <row r="10" spans="1:4" s="13" customFormat="1" ht="20.100000000000001" customHeight="1">
      <c r="A10" s="105">
        <v>5</v>
      </c>
      <c r="B10" s="105">
        <v>2013899</v>
      </c>
      <c r="C10" s="55" t="s">
        <v>302</v>
      </c>
      <c r="D10" s="108">
        <v>350</v>
      </c>
    </row>
    <row r="11" spans="1:4" s="16" customFormat="1" ht="33" customHeight="1">
      <c r="A11" s="105">
        <v>6</v>
      </c>
      <c r="B11" s="105">
        <v>2019999</v>
      </c>
      <c r="C11" s="110" t="s">
        <v>150</v>
      </c>
      <c r="D11" s="108">
        <f>1100+50+750</f>
        <v>1900</v>
      </c>
    </row>
    <row r="12" spans="1:4" s="13" customFormat="1" ht="20.100000000000001" customHeight="1">
      <c r="A12" s="105" t="s">
        <v>303</v>
      </c>
      <c r="B12" s="105">
        <v>204</v>
      </c>
      <c r="C12" s="55" t="s">
        <v>304</v>
      </c>
      <c r="D12" s="107">
        <f>SUM(D13:D13)</f>
        <v>1300</v>
      </c>
    </row>
    <row r="13" spans="1:4" s="16" customFormat="1" ht="20.100000000000001" customHeight="1">
      <c r="A13" s="105">
        <v>2</v>
      </c>
      <c r="B13" s="105">
        <v>2040299</v>
      </c>
      <c r="C13" s="55" t="s">
        <v>152</v>
      </c>
      <c r="D13" s="108">
        <v>1300</v>
      </c>
    </row>
    <row r="14" spans="1:4" s="16" customFormat="1" ht="20.100000000000001" customHeight="1">
      <c r="A14" s="105" t="s">
        <v>305</v>
      </c>
      <c r="B14" s="105">
        <v>205</v>
      </c>
      <c r="C14" s="55" t="s">
        <v>306</v>
      </c>
      <c r="D14" s="107">
        <f>D15</f>
        <v>650</v>
      </c>
    </row>
    <row r="15" spans="1:4" s="17" customFormat="1" ht="20.100000000000001" customHeight="1">
      <c r="A15" s="105">
        <v>1</v>
      </c>
      <c r="B15" s="105">
        <v>2050399</v>
      </c>
      <c r="C15" s="55" t="s">
        <v>154</v>
      </c>
      <c r="D15" s="108">
        <v>650</v>
      </c>
    </row>
    <row r="16" spans="1:4" s="13" customFormat="1" ht="20.100000000000001" customHeight="1">
      <c r="A16" s="105" t="s">
        <v>307</v>
      </c>
      <c r="B16" s="105">
        <v>206</v>
      </c>
      <c r="C16" s="55" t="s">
        <v>308</v>
      </c>
      <c r="D16" s="107">
        <f>SUM(D17:D18)</f>
        <v>30000</v>
      </c>
    </row>
    <row r="17" spans="1:4" s="13" customFormat="1" ht="20.100000000000001" customHeight="1">
      <c r="A17" s="105">
        <v>1</v>
      </c>
      <c r="B17" s="105">
        <v>2060499</v>
      </c>
      <c r="C17" s="55" t="s">
        <v>309</v>
      </c>
      <c r="D17" s="108">
        <v>25000</v>
      </c>
    </row>
    <row r="18" spans="1:4" s="16" customFormat="1" ht="20.100000000000001" customHeight="1">
      <c r="A18" s="105">
        <v>2</v>
      </c>
      <c r="B18" s="105">
        <v>2069999</v>
      </c>
      <c r="C18" s="55" t="s">
        <v>156</v>
      </c>
      <c r="D18" s="108">
        <v>5000</v>
      </c>
    </row>
    <row r="19" spans="1:4" s="16" customFormat="1" ht="20.100000000000001" customHeight="1">
      <c r="A19" s="105" t="s">
        <v>310</v>
      </c>
      <c r="B19" s="105">
        <v>211</v>
      </c>
      <c r="C19" s="55" t="s">
        <v>311</v>
      </c>
      <c r="D19" s="107">
        <f>D20</f>
        <v>1500</v>
      </c>
    </row>
    <row r="20" spans="1:4" s="17" customFormat="1" ht="20.100000000000001" customHeight="1">
      <c r="A20" s="105">
        <v>1</v>
      </c>
      <c r="B20" s="105">
        <v>2119901</v>
      </c>
      <c r="C20" s="55" t="s">
        <v>312</v>
      </c>
      <c r="D20" s="108">
        <v>1500</v>
      </c>
    </row>
    <row r="21" spans="1:4" s="13" customFormat="1" ht="20.100000000000001" customHeight="1">
      <c r="A21" s="105" t="s">
        <v>313</v>
      </c>
      <c r="B21" s="105">
        <v>212</v>
      </c>
      <c r="C21" s="55" t="s">
        <v>314</v>
      </c>
      <c r="D21" s="107">
        <f>SUM(D22:D24)</f>
        <v>161650</v>
      </c>
    </row>
    <row r="22" spans="1:4" s="13" customFormat="1" ht="20.100000000000001" customHeight="1">
      <c r="A22" s="105">
        <v>1</v>
      </c>
      <c r="B22" s="105">
        <v>2120399</v>
      </c>
      <c r="C22" s="55" t="s">
        <v>159</v>
      </c>
      <c r="D22" s="108">
        <v>151650</v>
      </c>
    </row>
    <row r="23" spans="1:4" s="13" customFormat="1" ht="20.100000000000001" customHeight="1">
      <c r="A23" s="105">
        <v>2</v>
      </c>
      <c r="B23" s="105">
        <v>2120501</v>
      </c>
      <c r="C23" s="55" t="s">
        <v>160</v>
      </c>
      <c r="D23" s="108">
        <v>8000</v>
      </c>
    </row>
    <row r="24" spans="1:4" s="16" customFormat="1" ht="20.100000000000001" customHeight="1">
      <c r="A24" s="105">
        <v>3</v>
      </c>
      <c r="B24" s="105">
        <v>2129999</v>
      </c>
      <c r="C24" s="55" t="s">
        <v>315</v>
      </c>
      <c r="D24" s="108">
        <v>2000</v>
      </c>
    </row>
    <row r="25" spans="1:4" s="13" customFormat="1" ht="20.100000000000001" customHeight="1">
      <c r="A25" s="105" t="s">
        <v>316</v>
      </c>
      <c r="B25" s="105">
        <v>215</v>
      </c>
      <c r="C25" s="55" t="s">
        <v>317</v>
      </c>
      <c r="D25" s="107">
        <f>SUM(D26:D28)</f>
        <v>20000</v>
      </c>
    </row>
    <row r="26" spans="1:4" s="13" customFormat="1" ht="20.100000000000001" customHeight="1">
      <c r="A26" s="105">
        <v>1</v>
      </c>
      <c r="B26" s="105">
        <v>2150299</v>
      </c>
      <c r="C26" s="55" t="s">
        <v>162</v>
      </c>
      <c r="D26" s="108">
        <v>12000</v>
      </c>
    </row>
    <row r="27" spans="1:4" s="13" customFormat="1" ht="20.100000000000001" customHeight="1">
      <c r="A27" s="105">
        <v>2</v>
      </c>
      <c r="B27" s="105">
        <v>2150510</v>
      </c>
      <c r="C27" s="55" t="s">
        <v>163</v>
      </c>
      <c r="D27" s="108">
        <v>6000</v>
      </c>
    </row>
    <row r="28" spans="1:4" s="16" customFormat="1" ht="20.100000000000001" customHeight="1">
      <c r="A28" s="105">
        <v>3</v>
      </c>
      <c r="B28" s="105">
        <v>2159999</v>
      </c>
      <c r="C28" s="55" t="s">
        <v>312</v>
      </c>
      <c r="D28" s="108">
        <v>2000</v>
      </c>
    </row>
    <row r="29" spans="1:4" s="16" customFormat="1" ht="20.100000000000001" customHeight="1">
      <c r="A29" s="105" t="s">
        <v>318</v>
      </c>
      <c r="B29" s="105">
        <v>221</v>
      </c>
      <c r="C29" s="55" t="s">
        <v>319</v>
      </c>
      <c r="D29" s="107">
        <f>SUM(D30:D34)</f>
        <v>30800</v>
      </c>
    </row>
    <row r="30" spans="1:4" s="16" customFormat="1" ht="20.100000000000001" customHeight="1">
      <c r="A30" s="105">
        <v>1</v>
      </c>
      <c r="B30" s="105">
        <v>2210106</v>
      </c>
      <c r="C30" s="55" t="s">
        <v>320</v>
      </c>
      <c r="D30" s="107">
        <v>30000</v>
      </c>
    </row>
    <row r="31" spans="1:4" s="16" customFormat="1" ht="20.100000000000001" customHeight="1">
      <c r="A31" s="105">
        <v>2</v>
      </c>
      <c r="B31" s="105">
        <v>2210199</v>
      </c>
      <c r="C31" s="55" t="s">
        <v>321</v>
      </c>
      <c r="D31" s="108">
        <v>500</v>
      </c>
    </row>
    <row r="32" spans="1:4" s="16" customFormat="1" ht="20.100000000000001" customHeight="1">
      <c r="A32" s="105">
        <v>3</v>
      </c>
      <c r="B32" s="105">
        <v>2210201</v>
      </c>
      <c r="C32" s="55" t="s">
        <v>166</v>
      </c>
      <c r="D32" s="108">
        <v>150</v>
      </c>
    </row>
    <row r="33" spans="1:4" s="16" customFormat="1" ht="20.100000000000001" customHeight="1">
      <c r="A33" s="105">
        <v>4</v>
      </c>
      <c r="B33" s="105">
        <v>2210202</v>
      </c>
      <c r="C33" s="55" t="s">
        <v>167</v>
      </c>
      <c r="D33" s="108">
        <v>60</v>
      </c>
    </row>
    <row r="34" spans="1:4" s="16" customFormat="1" ht="20.100000000000001" customHeight="1">
      <c r="A34" s="105">
        <v>5</v>
      </c>
      <c r="B34" s="105">
        <v>2210203</v>
      </c>
      <c r="C34" s="55" t="s">
        <v>168</v>
      </c>
      <c r="D34" s="108">
        <v>90</v>
      </c>
    </row>
    <row r="35" spans="1:4" s="16" customFormat="1" ht="20.100000000000001" customHeight="1">
      <c r="A35" s="105" t="s">
        <v>322</v>
      </c>
      <c r="B35" s="105">
        <v>224</v>
      </c>
      <c r="C35" s="55" t="s">
        <v>323</v>
      </c>
      <c r="D35" s="108">
        <f>D36</f>
        <v>500</v>
      </c>
    </row>
    <row r="36" spans="1:4" s="13" customFormat="1" ht="20.100000000000001" customHeight="1">
      <c r="A36" s="105">
        <v>1</v>
      </c>
      <c r="B36" s="105">
        <v>2240201</v>
      </c>
      <c r="C36" s="109" t="s">
        <v>324</v>
      </c>
      <c r="D36" s="108">
        <v>500</v>
      </c>
    </row>
    <row r="37" spans="1:4" s="16" customFormat="1" ht="20.100000000000001" customHeight="1">
      <c r="A37" s="105" t="s">
        <v>325</v>
      </c>
      <c r="B37" s="105">
        <v>229</v>
      </c>
      <c r="C37" s="55" t="s">
        <v>326</v>
      </c>
      <c r="D37" s="107">
        <f>D38</f>
        <v>1000</v>
      </c>
    </row>
    <row r="38" spans="1:4" s="17" customFormat="1" ht="20.100000000000001" customHeight="1">
      <c r="A38" s="105">
        <v>1</v>
      </c>
      <c r="B38" s="105">
        <v>2299901</v>
      </c>
      <c r="C38" s="55" t="s">
        <v>327</v>
      </c>
      <c r="D38" s="108">
        <v>1000</v>
      </c>
    </row>
    <row r="39" spans="1:4" ht="20.100000000000001" customHeight="1">
      <c r="A39" s="105" t="s">
        <v>328</v>
      </c>
      <c r="B39" s="105">
        <v>227</v>
      </c>
      <c r="C39" s="55" t="s">
        <v>329</v>
      </c>
      <c r="D39" s="108">
        <v>4000</v>
      </c>
    </row>
    <row r="40" spans="1:4" ht="20.25">
      <c r="A40" s="111"/>
      <c r="B40" s="111"/>
      <c r="C40" s="104" t="s">
        <v>330</v>
      </c>
      <c r="D40" s="112">
        <f>D5+D12+D14+D16+D19+D21+D25+D29+D35+D37+D39</f>
        <v>260000</v>
      </c>
    </row>
    <row r="41" spans="1:4" ht="18.75" customHeight="1">
      <c r="A41" s="167" t="s">
        <v>666</v>
      </c>
      <c r="B41" s="102"/>
      <c r="C41" s="102"/>
      <c r="D41" s="101"/>
    </row>
    <row r="42" spans="1:4" ht="20.25">
      <c r="A42" s="113"/>
      <c r="B42" s="113"/>
      <c r="C42" s="113"/>
      <c r="D42" s="114"/>
    </row>
  </sheetData>
  <mergeCells count="1">
    <mergeCell ref="A2:D2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1"/>
  <sheetViews>
    <sheetView view="pageBreakPreview" topLeftCell="A19" zoomScale="80" zoomScaleSheetLayoutView="80" workbookViewId="0">
      <selection activeCell="A41" sqref="A41"/>
    </sheetView>
  </sheetViews>
  <sheetFormatPr defaultRowHeight="15"/>
  <cols>
    <col min="1" max="1" width="8.25" style="20" customWidth="1"/>
    <col min="2" max="2" width="19" style="20" customWidth="1"/>
    <col min="3" max="3" width="47" style="20" customWidth="1"/>
    <col min="4" max="4" width="15" style="29" customWidth="1"/>
    <col min="5" max="16384" width="9" style="20"/>
  </cols>
  <sheetData>
    <row r="1" spans="1:4" ht="22.5" customHeight="1">
      <c r="A1" s="115" t="s">
        <v>332</v>
      </c>
      <c r="B1" s="115"/>
      <c r="C1" s="115"/>
      <c r="D1" s="116"/>
    </row>
    <row r="2" spans="1:4" ht="27">
      <c r="A2" s="198" t="s">
        <v>333</v>
      </c>
      <c r="B2" s="198"/>
      <c r="C2" s="198"/>
      <c r="D2" s="198"/>
    </row>
    <row r="3" spans="1:4" ht="20.100000000000001" customHeight="1">
      <c r="A3" s="44"/>
      <c r="B3" s="44"/>
      <c r="C3" s="44"/>
      <c r="D3" s="117" t="s">
        <v>334</v>
      </c>
    </row>
    <row r="4" spans="1:4" ht="26.1" customHeight="1">
      <c r="A4" s="105"/>
      <c r="B4" s="46" t="s">
        <v>335</v>
      </c>
      <c r="C4" s="46" t="s">
        <v>336</v>
      </c>
      <c r="D4" s="118" t="s">
        <v>289</v>
      </c>
    </row>
    <row r="5" spans="1:4" ht="26.1" customHeight="1">
      <c r="A5" s="119" t="s">
        <v>337</v>
      </c>
      <c r="B5" s="119">
        <v>201</v>
      </c>
      <c r="C5" s="120" t="s">
        <v>338</v>
      </c>
      <c r="D5" s="121">
        <f>SUM(D6:D11)</f>
        <v>8600</v>
      </c>
    </row>
    <row r="6" spans="1:4" ht="26.1" customHeight="1">
      <c r="A6" s="105">
        <v>1</v>
      </c>
      <c r="B6" s="105">
        <v>2010301</v>
      </c>
      <c r="C6" s="55" t="s">
        <v>146</v>
      </c>
      <c r="D6" s="108">
        <v>1800</v>
      </c>
    </row>
    <row r="7" spans="1:4" ht="26.1" customHeight="1">
      <c r="A7" s="105">
        <v>2</v>
      </c>
      <c r="B7" s="105">
        <v>2010708</v>
      </c>
      <c r="C7" s="55" t="s">
        <v>147</v>
      </c>
      <c r="D7" s="108">
        <v>3400</v>
      </c>
    </row>
    <row r="8" spans="1:4" ht="26.1" customHeight="1">
      <c r="A8" s="105">
        <v>3</v>
      </c>
      <c r="B8" s="105">
        <v>2010999</v>
      </c>
      <c r="C8" s="55" t="s">
        <v>148</v>
      </c>
      <c r="D8" s="108">
        <v>550</v>
      </c>
    </row>
    <row r="9" spans="1:4" ht="26.1" customHeight="1">
      <c r="A9" s="105">
        <v>4</v>
      </c>
      <c r="B9" s="105">
        <v>2011308</v>
      </c>
      <c r="C9" s="55" t="s">
        <v>149</v>
      </c>
      <c r="D9" s="108">
        <v>600</v>
      </c>
    </row>
    <row r="10" spans="1:4" ht="26.1" customHeight="1">
      <c r="A10" s="105">
        <v>5</v>
      </c>
      <c r="B10" s="105">
        <v>2013899</v>
      </c>
      <c r="C10" s="55" t="s">
        <v>302</v>
      </c>
      <c r="D10" s="108">
        <v>350</v>
      </c>
    </row>
    <row r="11" spans="1:4" ht="26.1" customHeight="1">
      <c r="A11" s="105">
        <v>6</v>
      </c>
      <c r="B11" s="105">
        <v>2019999</v>
      </c>
      <c r="C11" s="110" t="s">
        <v>150</v>
      </c>
      <c r="D11" s="108">
        <f>1100+50+750</f>
        <v>1900</v>
      </c>
    </row>
    <row r="12" spans="1:4" ht="26.1" customHeight="1">
      <c r="A12" s="119" t="s">
        <v>339</v>
      </c>
      <c r="B12" s="119">
        <v>204</v>
      </c>
      <c r="C12" s="120" t="s">
        <v>340</v>
      </c>
      <c r="D12" s="121">
        <f>SUM(D13:D13)</f>
        <v>1300</v>
      </c>
    </row>
    <row r="13" spans="1:4" ht="26.1" customHeight="1">
      <c r="A13" s="105">
        <v>2</v>
      </c>
      <c r="B13" s="105">
        <v>2040299</v>
      </c>
      <c r="C13" s="55" t="s">
        <v>152</v>
      </c>
      <c r="D13" s="108">
        <v>1300</v>
      </c>
    </row>
    <row r="14" spans="1:4" ht="26.1" customHeight="1">
      <c r="A14" s="119" t="s">
        <v>341</v>
      </c>
      <c r="B14" s="119">
        <v>205</v>
      </c>
      <c r="C14" s="120" t="s">
        <v>342</v>
      </c>
      <c r="D14" s="121">
        <f>D15</f>
        <v>650</v>
      </c>
    </row>
    <row r="15" spans="1:4" ht="26.1" customHeight="1">
      <c r="A15" s="105">
        <v>1</v>
      </c>
      <c r="B15" s="105">
        <v>2050399</v>
      </c>
      <c r="C15" s="55" t="s">
        <v>154</v>
      </c>
      <c r="D15" s="108">
        <v>650</v>
      </c>
    </row>
    <row r="16" spans="1:4" ht="26.1" customHeight="1">
      <c r="A16" s="119" t="s">
        <v>343</v>
      </c>
      <c r="B16" s="119">
        <v>206</v>
      </c>
      <c r="C16" s="120" t="s">
        <v>344</v>
      </c>
      <c r="D16" s="121">
        <f>SUM(D17:D18)</f>
        <v>30000</v>
      </c>
    </row>
    <row r="17" spans="1:4" ht="26.1" customHeight="1">
      <c r="A17" s="105">
        <v>1</v>
      </c>
      <c r="B17" s="105">
        <v>2060499</v>
      </c>
      <c r="C17" s="55" t="s">
        <v>309</v>
      </c>
      <c r="D17" s="108">
        <v>25000</v>
      </c>
    </row>
    <row r="18" spans="1:4" ht="26.1" customHeight="1">
      <c r="A18" s="105">
        <v>2</v>
      </c>
      <c r="B18" s="105">
        <v>2069999</v>
      </c>
      <c r="C18" s="55" t="s">
        <v>156</v>
      </c>
      <c r="D18" s="108">
        <v>5000</v>
      </c>
    </row>
    <row r="19" spans="1:4" ht="26.1" customHeight="1">
      <c r="A19" s="119" t="s">
        <v>345</v>
      </c>
      <c r="B19" s="119">
        <v>211</v>
      </c>
      <c r="C19" s="120" t="s">
        <v>346</v>
      </c>
      <c r="D19" s="121">
        <f>D20</f>
        <v>1500</v>
      </c>
    </row>
    <row r="20" spans="1:4" ht="26.1" customHeight="1">
      <c r="A20" s="105">
        <v>1</v>
      </c>
      <c r="B20" s="105">
        <v>2119901</v>
      </c>
      <c r="C20" s="55" t="s">
        <v>312</v>
      </c>
      <c r="D20" s="108">
        <v>1500</v>
      </c>
    </row>
    <row r="21" spans="1:4" ht="26.1" customHeight="1">
      <c r="A21" s="119" t="s">
        <v>347</v>
      </c>
      <c r="B21" s="119">
        <v>212</v>
      </c>
      <c r="C21" s="120" t="s">
        <v>348</v>
      </c>
      <c r="D21" s="121">
        <f>SUM(D22:D24)</f>
        <v>161650</v>
      </c>
    </row>
    <row r="22" spans="1:4" ht="26.1" customHeight="1">
      <c r="A22" s="105">
        <v>1</v>
      </c>
      <c r="B22" s="105">
        <v>2120399</v>
      </c>
      <c r="C22" s="55" t="s">
        <v>159</v>
      </c>
      <c r="D22" s="108">
        <v>151650</v>
      </c>
    </row>
    <row r="23" spans="1:4" ht="26.1" customHeight="1">
      <c r="A23" s="105">
        <v>2</v>
      </c>
      <c r="B23" s="105">
        <v>2120501</v>
      </c>
      <c r="C23" s="55" t="s">
        <v>160</v>
      </c>
      <c r="D23" s="108">
        <v>8000</v>
      </c>
    </row>
    <row r="24" spans="1:4" ht="26.1" customHeight="1">
      <c r="A24" s="105">
        <v>3</v>
      </c>
      <c r="B24" s="105">
        <v>2129999</v>
      </c>
      <c r="C24" s="55" t="s">
        <v>315</v>
      </c>
      <c r="D24" s="108">
        <v>2000</v>
      </c>
    </row>
    <row r="25" spans="1:4" ht="26.1" customHeight="1">
      <c r="A25" s="119" t="s">
        <v>349</v>
      </c>
      <c r="B25" s="119">
        <v>215</v>
      </c>
      <c r="C25" s="120" t="s">
        <v>350</v>
      </c>
      <c r="D25" s="121">
        <f>SUM(D26:D28)</f>
        <v>20000</v>
      </c>
    </row>
    <row r="26" spans="1:4" ht="26.1" customHeight="1">
      <c r="A26" s="105">
        <v>1</v>
      </c>
      <c r="B26" s="105">
        <v>2150299</v>
      </c>
      <c r="C26" s="55" t="s">
        <v>162</v>
      </c>
      <c r="D26" s="108">
        <v>12000</v>
      </c>
    </row>
    <row r="27" spans="1:4" ht="26.1" customHeight="1">
      <c r="A27" s="105">
        <v>2</v>
      </c>
      <c r="B27" s="105">
        <v>2150510</v>
      </c>
      <c r="C27" s="55" t="s">
        <v>163</v>
      </c>
      <c r="D27" s="108">
        <v>6000</v>
      </c>
    </row>
    <row r="28" spans="1:4" ht="26.1" customHeight="1">
      <c r="A28" s="105">
        <v>3</v>
      </c>
      <c r="B28" s="105">
        <v>2159999</v>
      </c>
      <c r="C28" s="55" t="s">
        <v>312</v>
      </c>
      <c r="D28" s="108">
        <v>2000</v>
      </c>
    </row>
    <row r="29" spans="1:4" ht="26.1" customHeight="1">
      <c r="A29" s="119" t="s">
        <v>351</v>
      </c>
      <c r="B29" s="119">
        <v>221</v>
      </c>
      <c r="C29" s="120" t="s">
        <v>352</v>
      </c>
      <c r="D29" s="121">
        <f>SUM(D30:D34)</f>
        <v>30800</v>
      </c>
    </row>
    <row r="30" spans="1:4" ht="26.1" customHeight="1">
      <c r="A30" s="105">
        <v>1</v>
      </c>
      <c r="B30" s="105">
        <v>2210106</v>
      </c>
      <c r="C30" s="55" t="s">
        <v>320</v>
      </c>
      <c r="D30" s="107">
        <v>30000</v>
      </c>
    </row>
    <row r="31" spans="1:4" ht="26.1" customHeight="1">
      <c r="A31" s="105">
        <v>2</v>
      </c>
      <c r="B31" s="105">
        <v>2210199</v>
      </c>
      <c r="C31" s="55" t="s">
        <v>321</v>
      </c>
      <c r="D31" s="108">
        <v>500</v>
      </c>
    </row>
    <row r="32" spans="1:4" ht="26.1" customHeight="1">
      <c r="A32" s="105">
        <v>3</v>
      </c>
      <c r="B32" s="105">
        <v>2210201</v>
      </c>
      <c r="C32" s="55" t="s">
        <v>166</v>
      </c>
      <c r="D32" s="108">
        <v>150</v>
      </c>
    </row>
    <row r="33" spans="1:4" ht="26.1" customHeight="1">
      <c r="A33" s="105">
        <v>4</v>
      </c>
      <c r="B33" s="105">
        <v>2210202</v>
      </c>
      <c r="C33" s="55" t="s">
        <v>167</v>
      </c>
      <c r="D33" s="108">
        <v>60</v>
      </c>
    </row>
    <row r="34" spans="1:4" ht="26.1" customHeight="1">
      <c r="A34" s="105">
        <v>5</v>
      </c>
      <c r="B34" s="105">
        <v>2210203</v>
      </c>
      <c r="C34" s="55" t="s">
        <v>168</v>
      </c>
      <c r="D34" s="108">
        <v>90</v>
      </c>
    </row>
    <row r="35" spans="1:4" ht="26.1" customHeight="1">
      <c r="A35" s="119" t="s">
        <v>353</v>
      </c>
      <c r="B35" s="119">
        <v>224</v>
      </c>
      <c r="C35" s="120" t="s">
        <v>354</v>
      </c>
      <c r="D35" s="122">
        <f>D36</f>
        <v>500</v>
      </c>
    </row>
    <row r="36" spans="1:4" ht="26.1" customHeight="1">
      <c r="A36" s="105">
        <v>1</v>
      </c>
      <c r="B36" s="105">
        <v>2240201</v>
      </c>
      <c r="C36" s="55" t="s">
        <v>355</v>
      </c>
      <c r="D36" s="108">
        <v>500</v>
      </c>
    </row>
    <row r="37" spans="1:4" ht="26.1" customHeight="1">
      <c r="A37" s="119" t="s">
        <v>356</v>
      </c>
      <c r="B37" s="119">
        <v>229</v>
      </c>
      <c r="C37" s="120" t="s">
        <v>357</v>
      </c>
      <c r="D37" s="121">
        <f>D38</f>
        <v>1000</v>
      </c>
    </row>
    <row r="38" spans="1:4" ht="26.1" customHeight="1">
      <c r="A38" s="105">
        <v>1</v>
      </c>
      <c r="B38" s="105">
        <v>2299901</v>
      </c>
      <c r="C38" s="55" t="s">
        <v>327</v>
      </c>
      <c r="D38" s="108">
        <v>1000</v>
      </c>
    </row>
    <row r="39" spans="1:4" ht="26.1" customHeight="1">
      <c r="A39" s="119" t="s">
        <v>358</v>
      </c>
      <c r="B39" s="119">
        <v>227</v>
      </c>
      <c r="C39" s="120" t="s">
        <v>359</v>
      </c>
      <c r="D39" s="122">
        <v>4000</v>
      </c>
    </row>
    <row r="40" spans="1:4" ht="26.1" customHeight="1">
      <c r="A40" s="111"/>
      <c r="B40" s="111"/>
      <c r="C40" s="119" t="s">
        <v>360</v>
      </c>
      <c r="D40" s="121">
        <f>D5+D12+D14+D16+D19+D21+D25+D29+D35+D37+D39</f>
        <v>260000</v>
      </c>
    </row>
    <row r="41" spans="1:4" ht="26.1" customHeight="1">
      <c r="A41" s="167" t="s">
        <v>666</v>
      </c>
      <c r="B41" s="102"/>
      <c r="C41" s="102"/>
      <c r="D41" s="101"/>
    </row>
  </sheetData>
  <mergeCells count="1">
    <mergeCell ref="A2:D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81"/>
  <sheetViews>
    <sheetView view="pageBreakPreview" zoomScale="80" zoomScaleSheetLayoutView="80" workbookViewId="0">
      <selection activeCell="J13" sqref="J13"/>
    </sheetView>
  </sheetViews>
  <sheetFormatPr defaultRowHeight="15"/>
  <cols>
    <col min="1" max="1" width="8.25" style="20" customWidth="1"/>
    <col min="2" max="2" width="19" style="20" customWidth="1"/>
    <col min="3" max="3" width="41" style="20" customWidth="1"/>
    <col min="4" max="4" width="19.375" style="29" customWidth="1"/>
    <col min="5" max="16384" width="9" style="20"/>
  </cols>
  <sheetData>
    <row r="1" spans="1:4" ht="22.5" customHeight="1">
      <c r="A1" s="115" t="s">
        <v>361</v>
      </c>
      <c r="B1" s="115"/>
      <c r="C1" s="115"/>
      <c r="D1" s="116"/>
    </row>
    <row r="2" spans="1:4" ht="58.5" customHeight="1">
      <c r="A2" s="210" t="s">
        <v>748</v>
      </c>
      <c r="B2" s="210"/>
      <c r="C2" s="210"/>
      <c r="D2" s="210"/>
    </row>
    <row r="3" spans="1:4" ht="26.1" customHeight="1">
      <c r="A3" s="44"/>
      <c r="B3" s="44"/>
      <c r="C3" s="44"/>
      <c r="D3" s="117" t="s">
        <v>334</v>
      </c>
    </row>
    <row r="4" spans="1:4" s="25" customFormat="1" ht="26.1" customHeight="1">
      <c r="A4" s="105"/>
      <c r="B4" s="46" t="s">
        <v>362</v>
      </c>
      <c r="C4" s="46" t="s">
        <v>363</v>
      </c>
      <c r="D4" s="123" t="s">
        <v>289</v>
      </c>
    </row>
    <row r="5" spans="1:4" s="25" customFormat="1" ht="26.1" customHeight="1">
      <c r="A5" s="119" t="s">
        <v>337</v>
      </c>
      <c r="B5" s="119">
        <v>501</v>
      </c>
      <c r="C5" s="120" t="s">
        <v>364</v>
      </c>
      <c r="D5" s="124">
        <f>SUM(D6:D9)</f>
        <v>1635</v>
      </c>
    </row>
    <row r="6" spans="1:4" s="25" customFormat="1" ht="26.1" customHeight="1">
      <c r="A6" s="105"/>
      <c r="B6" s="105">
        <v>50101</v>
      </c>
      <c r="C6" s="55" t="s">
        <v>365</v>
      </c>
      <c r="D6" s="125">
        <v>900</v>
      </c>
    </row>
    <row r="7" spans="1:4" s="25" customFormat="1" ht="26.1" customHeight="1">
      <c r="A7" s="105"/>
      <c r="B7" s="105">
        <v>50102</v>
      </c>
      <c r="C7" s="55" t="s">
        <v>366</v>
      </c>
      <c r="D7" s="125">
        <v>180</v>
      </c>
    </row>
    <row r="8" spans="1:4" s="25" customFormat="1" ht="26.1" customHeight="1">
      <c r="A8" s="105"/>
      <c r="B8" s="105">
        <v>50103</v>
      </c>
      <c r="C8" s="55" t="s">
        <v>367</v>
      </c>
      <c r="D8" s="125">
        <v>300</v>
      </c>
    </row>
    <row r="9" spans="1:4" s="25" customFormat="1" ht="26.1" customHeight="1">
      <c r="A9" s="105"/>
      <c r="B9" s="105">
        <v>50199</v>
      </c>
      <c r="C9" s="55" t="s">
        <v>368</v>
      </c>
      <c r="D9" s="125">
        <v>255</v>
      </c>
    </row>
    <row r="10" spans="1:4" s="25" customFormat="1" ht="26.1" customHeight="1">
      <c r="A10" s="119" t="s">
        <v>339</v>
      </c>
      <c r="B10" s="119">
        <v>502</v>
      </c>
      <c r="C10" s="120" t="s">
        <v>369</v>
      </c>
      <c r="D10" s="124">
        <f>SUM(D11:D20)</f>
        <v>9065</v>
      </c>
    </row>
    <row r="11" spans="1:4" s="25" customFormat="1" ht="26.1" customHeight="1">
      <c r="A11" s="105"/>
      <c r="B11" s="105">
        <v>50201</v>
      </c>
      <c r="C11" s="55" t="s">
        <v>370</v>
      </c>
      <c r="D11" s="125">
        <v>80</v>
      </c>
    </row>
    <row r="12" spans="1:4" s="25" customFormat="1" ht="26.1" customHeight="1">
      <c r="A12" s="105"/>
      <c r="B12" s="105">
        <v>50202</v>
      </c>
      <c r="C12" s="55" t="s">
        <v>371</v>
      </c>
      <c r="D12" s="125">
        <v>72</v>
      </c>
    </row>
    <row r="13" spans="1:4" s="25" customFormat="1" ht="26.1" customHeight="1">
      <c r="A13" s="105"/>
      <c r="B13" s="105">
        <v>50203</v>
      </c>
      <c r="C13" s="55" t="s">
        <v>372</v>
      </c>
      <c r="D13" s="125">
        <v>80</v>
      </c>
    </row>
    <row r="14" spans="1:4" s="25" customFormat="1" ht="26.1" customHeight="1">
      <c r="A14" s="105"/>
      <c r="B14" s="105">
        <v>50204</v>
      </c>
      <c r="C14" s="55" t="s">
        <v>373</v>
      </c>
      <c r="D14" s="125"/>
    </row>
    <row r="15" spans="1:4" s="25" customFormat="1" ht="26.1" customHeight="1">
      <c r="A15" s="105"/>
      <c r="B15" s="105">
        <v>50205</v>
      </c>
      <c r="C15" s="55" t="s">
        <v>374</v>
      </c>
      <c r="D15" s="125"/>
    </row>
    <row r="16" spans="1:4" s="25" customFormat="1" ht="26.1" customHeight="1">
      <c r="A16" s="105"/>
      <c r="B16" s="105">
        <v>50206</v>
      </c>
      <c r="C16" s="55" t="s">
        <v>375</v>
      </c>
      <c r="D16" s="125">
        <v>100</v>
      </c>
    </row>
    <row r="17" spans="1:4" s="25" customFormat="1" ht="26.1" customHeight="1">
      <c r="A17" s="105"/>
      <c r="B17" s="105">
        <v>50207</v>
      </c>
      <c r="C17" s="55" t="s">
        <v>376</v>
      </c>
      <c r="D17" s="125">
        <v>200</v>
      </c>
    </row>
    <row r="18" spans="1:4" s="25" customFormat="1" ht="26.1" customHeight="1">
      <c r="A18" s="105"/>
      <c r="B18" s="105">
        <v>50208</v>
      </c>
      <c r="C18" s="55" t="s">
        <v>377</v>
      </c>
      <c r="D18" s="125">
        <v>12</v>
      </c>
    </row>
    <row r="19" spans="1:4" s="25" customFormat="1" ht="26.1" customHeight="1">
      <c r="A19" s="105"/>
      <c r="B19" s="105">
        <v>50209</v>
      </c>
      <c r="C19" s="55" t="s">
        <v>378</v>
      </c>
      <c r="D19" s="125">
        <v>15</v>
      </c>
    </row>
    <row r="20" spans="1:4" s="25" customFormat="1" ht="26.1" customHeight="1">
      <c r="A20" s="105"/>
      <c r="B20" s="105">
        <v>50299</v>
      </c>
      <c r="C20" s="55" t="s">
        <v>379</v>
      </c>
      <c r="D20" s="125">
        <f>3400+550+350+1300+(1900-750)+500+621+635</f>
        <v>8506</v>
      </c>
    </row>
    <row r="21" spans="1:4" s="25" customFormat="1" ht="26.1" customHeight="1">
      <c r="A21" s="119" t="s">
        <v>380</v>
      </c>
      <c r="B21" s="119">
        <v>503</v>
      </c>
      <c r="C21" s="120" t="s">
        <v>381</v>
      </c>
      <c r="D21" s="126">
        <f>SUM(D22:D28)</f>
        <v>191650</v>
      </c>
    </row>
    <row r="22" spans="1:4" s="25" customFormat="1" ht="26.1" customHeight="1">
      <c r="A22" s="105"/>
      <c r="B22" s="105">
        <v>50301</v>
      </c>
      <c r="C22" s="55" t="s">
        <v>382</v>
      </c>
      <c r="D22" s="125"/>
    </row>
    <row r="23" spans="1:4" s="25" customFormat="1" ht="26.1" customHeight="1">
      <c r="A23" s="105"/>
      <c r="B23" s="105">
        <v>50302</v>
      </c>
      <c r="C23" s="55" t="s">
        <v>383</v>
      </c>
      <c r="D23" s="127">
        <f>161650+30000</f>
        <v>191650</v>
      </c>
    </row>
    <row r="24" spans="1:4" s="25" customFormat="1" ht="26.1" customHeight="1">
      <c r="A24" s="105"/>
      <c r="B24" s="105">
        <v>50303</v>
      </c>
      <c r="C24" s="55" t="s">
        <v>384</v>
      </c>
      <c r="D24" s="125"/>
    </row>
    <row r="25" spans="1:4" s="25" customFormat="1" ht="26.1" customHeight="1">
      <c r="A25" s="105"/>
      <c r="B25" s="105">
        <v>50305</v>
      </c>
      <c r="C25" s="55" t="s">
        <v>385</v>
      </c>
      <c r="D25" s="127"/>
    </row>
    <row r="26" spans="1:4" s="25" customFormat="1" ht="26.1" customHeight="1">
      <c r="A26" s="105"/>
      <c r="B26" s="105">
        <v>50306</v>
      </c>
      <c r="C26" s="55" t="s">
        <v>386</v>
      </c>
      <c r="D26" s="125"/>
    </row>
    <row r="27" spans="1:4" s="25" customFormat="1" ht="26.1" customHeight="1">
      <c r="A27" s="105"/>
      <c r="B27" s="105">
        <v>50307</v>
      </c>
      <c r="C27" s="55" t="s">
        <v>387</v>
      </c>
      <c r="D27" s="125"/>
    </row>
    <row r="28" spans="1:4" s="25" customFormat="1" ht="26.1" customHeight="1">
      <c r="A28" s="105"/>
      <c r="B28" s="105">
        <v>50399</v>
      </c>
      <c r="C28" s="55" t="s">
        <v>388</v>
      </c>
      <c r="D28" s="128"/>
    </row>
    <row r="29" spans="1:4" s="25" customFormat="1" ht="26.1" customHeight="1">
      <c r="A29" s="119" t="s">
        <v>389</v>
      </c>
      <c r="B29" s="119">
        <v>503</v>
      </c>
      <c r="C29" s="120" t="s">
        <v>390</v>
      </c>
      <c r="D29" s="125">
        <f>SUM(D30:D34)</f>
        <v>0</v>
      </c>
    </row>
    <row r="30" spans="1:4" s="25" customFormat="1" ht="26.1" customHeight="1">
      <c r="A30" s="105"/>
      <c r="B30" s="105">
        <v>50401</v>
      </c>
      <c r="C30" s="55" t="s">
        <v>382</v>
      </c>
      <c r="D30" s="127"/>
    </row>
    <row r="31" spans="1:4" s="25" customFormat="1" ht="26.1" customHeight="1">
      <c r="A31" s="105"/>
      <c r="B31" s="105">
        <v>50402</v>
      </c>
      <c r="C31" s="55" t="s">
        <v>383</v>
      </c>
      <c r="D31" s="125"/>
    </row>
    <row r="32" spans="1:4" s="25" customFormat="1" ht="26.1" customHeight="1">
      <c r="A32" s="105"/>
      <c r="B32" s="105">
        <v>50403</v>
      </c>
      <c r="C32" s="55" t="s">
        <v>384</v>
      </c>
      <c r="D32" s="125"/>
    </row>
    <row r="33" spans="1:4" s="25" customFormat="1" ht="26.1" customHeight="1">
      <c r="A33" s="105"/>
      <c r="B33" s="105">
        <v>50405</v>
      </c>
      <c r="C33" s="55" t="s">
        <v>386</v>
      </c>
      <c r="D33" s="127"/>
    </row>
    <row r="34" spans="1:4" s="25" customFormat="1" ht="26.1" customHeight="1">
      <c r="A34" s="105"/>
      <c r="B34" s="105">
        <v>50399</v>
      </c>
      <c r="C34" s="55" t="s">
        <v>388</v>
      </c>
      <c r="D34" s="125"/>
    </row>
    <row r="35" spans="1:4" s="25" customFormat="1" ht="26.1" customHeight="1">
      <c r="A35" s="119" t="s">
        <v>345</v>
      </c>
      <c r="B35" s="119">
        <v>505</v>
      </c>
      <c r="C35" s="120" t="s">
        <v>391</v>
      </c>
      <c r="D35" s="124">
        <f>SUM(D36:D38)</f>
        <v>0</v>
      </c>
    </row>
    <row r="36" spans="1:4" s="25" customFormat="1" ht="26.1" customHeight="1">
      <c r="A36" s="105"/>
      <c r="B36" s="105">
        <v>50501</v>
      </c>
      <c r="C36" s="55" t="s">
        <v>392</v>
      </c>
      <c r="D36" s="127"/>
    </row>
    <row r="37" spans="1:4" s="25" customFormat="1" ht="26.1" customHeight="1">
      <c r="A37" s="105"/>
      <c r="B37" s="105">
        <v>50502</v>
      </c>
      <c r="C37" s="55" t="s">
        <v>393</v>
      </c>
      <c r="D37" s="125"/>
    </row>
    <row r="38" spans="1:4" s="25" customFormat="1" ht="26.1" customHeight="1">
      <c r="A38" s="105"/>
      <c r="B38" s="105">
        <v>50599</v>
      </c>
      <c r="C38" s="55" t="s">
        <v>394</v>
      </c>
      <c r="D38" s="125"/>
    </row>
    <row r="39" spans="1:4" s="25" customFormat="1" ht="26.1" customHeight="1">
      <c r="A39" s="119" t="s">
        <v>395</v>
      </c>
      <c r="B39" s="119">
        <v>506</v>
      </c>
      <c r="C39" s="120" t="s">
        <v>396</v>
      </c>
      <c r="D39" s="125">
        <f>SUM(D40:D41)</f>
        <v>0</v>
      </c>
    </row>
    <row r="40" spans="1:4" s="25" customFormat="1" ht="26.1" customHeight="1">
      <c r="A40" s="105"/>
      <c r="B40" s="105">
        <v>50601</v>
      </c>
      <c r="C40" s="55" t="s">
        <v>397</v>
      </c>
      <c r="D40" s="125"/>
    </row>
    <row r="41" spans="1:4" s="25" customFormat="1" ht="26.1" customHeight="1">
      <c r="A41" s="105"/>
      <c r="B41" s="105">
        <v>50602</v>
      </c>
      <c r="C41" s="55" t="s">
        <v>398</v>
      </c>
      <c r="D41" s="125"/>
    </row>
    <row r="42" spans="1:4" s="25" customFormat="1" ht="26.1" customHeight="1">
      <c r="A42" s="119" t="s">
        <v>399</v>
      </c>
      <c r="B42" s="119">
        <v>507</v>
      </c>
      <c r="C42" s="120" t="s">
        <v>400</v>
      </c>
      <c r="D42" s="126">
        <f>SUM(D43:D45)</f>
        <v>52150</v>
      </c>
    </row>
    <row r="43" spans="1:4" s="25" customFormat="1" ht="26.1" customHeight="1">
      <c r="A43" s="105"/>
      <c r="B43" s="105">
        <v>50701</v>
      </c>
      <c r="C43" s="55" t="s">
        <v>401</v>
      </c>
      <c r="D43" s="125"/>
    </row>
    <row r="44" spans="1:4" s="25" customFormat="1" ht="26.1" customHeight="1">
      <c r="A44" s="105"/>
      <c r="B44" s="105">
        <v>50702</v>
      </c>
      <c r="C44" s="55" t="s">
        <v>402</v>
      </c>
      <c r="D44" s="125"/>
    </row>
    <row r="45" spans="1:4" s="25" customFormat="1" ht="26.1" customHeight="1">
      <c r="A45" s="105"/>
      <c r="B45" s="105">
        <v>50799</v>
      </c>
      <c r="C45" s="55" t="s">
        <v>403</v>
      </c>
      <c r="D45" s="125">
        <f>650+30000+1500+20000</f>
        <v>52150</v>
      </c>
    </row>
    <row r="46" spans="1:4" s="25" customFormat="1" ht="26.1" customHeight="1">
      <c r="A46" s="119" t="s">
        <v>404</v>
      </c>
      <c r="B46" s="119">
        <v>508</v>
      </c>
      <c r="C46" s="120" t="s">
        <v>405</v>
      </c>
      <c r="D46" s="126">
        <f>SUM(D47:D48)</f>
        <v>0</v>
      </c>
    </row>
    <row r="47" spans="1:4" s="25" customFormat="1" ht="26.1" customHeight="1">
      <c r="A47" s="105"/>
      <c r="B47" s="105">
        <v>50801</v>
      </c>
      <c r="C47" s="55" t="s">
        <v>406</v>
      </c>
      <c r="D47" s="125"/>
    </row>
    <row r="48" spans="1:4" s="25" customFormat="1" ht="26.1" customHeight="1">
      <c r="A48" s="105"/>
      <c r="B48" s="105">
        <v>50802</v>
      </c>
      <c r="C48" s="55" t="s">
        <v>407</v>
      </c>
      <c r="D48" s="125"/>
    </row>
    <row r="49" spans="1:4" s="25" customFormat="1" ht="26.1" customHeight="1">
      <c r="A49" s="119" t="s">
        <v>408</v>
      </c>
      <c r="B49" s="119">
        <v>509</v>
      </c>
      <c r="C49" s="120" t="s">
        <v>409</v>
      </c>
      <c r="D49" s="126">
        <f>SUM(D50:D54)</f>
        <v>500</v>
      </c>
    </row>
    <row r="50" spans="1:4" s="25" customFormat="1" ht="26.1" customHeight="1">
      <c r="A50" s="105"/>
      <c r="B50" s="105">
        <v>50901</v>
      </c>
      <c r="C50" s="55" t="s">
        <v>410</v>
      </c>
      <c r="D50" s="125"/>
    </row>
    <row r="51" spans="1:4" s="25" customFormat="1" ht="26.1" customHeight="1">
      <c r="A51" s="105"/>
      <c r="B51" s="105">
        <v>50902</v>
      </c>
      <c r="C51" s="55" t="s">
        <v>411</v>
      </c>
      <c r="D51" s="125"/>
    </row>
    <row r="52" spans="1:4" s="25" customFormat="1" ht="26.1" customHeight="1">
      <c r="A52" s="105"/>
      <c r="B52" s="105">
        <v>50903</v>
      </c>
      <c r="C52" s="55" t="s">
        <v>412</v>
      </c>
      <c r="D52" s="127"/>
    </row>
    <row r="53" spans="1:4" s="25" customFormat="1" ht="26.1" customHeight="1">
      <c r="A53" s="105"/>
      <c r="B53" s="105">
        <v>50905</v>
      </c>
      <c r="C53" s="55" t="s">
        <v>413</v>
      </c>
      <c r="D53" s="125"/>
    </row>
    <row r="54" spans="1:4" ht="26.1" customHeight="1">
      <c r="A54" s="105"/>
      <c r="B54" s="105">
        <v>50999</v>
      </c>
      <c r="C54" s="55" t="s">
        <v>414</v>
      </c>
      <c r="D54" s="125">
        <v>500</v>
      </c>
    </row>
    <row r="55" spans="1:4" ht="26.1" customHeight="1">
      <c r="A55" s="119" t="s">
        <v>415</v>
      </c>
      <c r="B55" s="119">
        <v>510</v>
      </c>
      <c r="C55" s="120" t="s">
        <v>416</v>
      </c>
      <c r="D55" s="126">
        <f>SUM(D56:D57)</f>
        <v>0</v>
      </c>
    </row>
    <row r="56" spans="1:4" ht="26.1" customHeight="1">
      <c r="A56" s="105"/>
      <c r="B56" s="105">
        <v>51002</v>
      </c>
      <c r="C56" s="55" t="s">
        <v>417</v>
      </c>
      <c r="D56" s="125"/>
    </row>
    <row r="57" spans="1:4" ht="26.1" customHeight="1">
      <c r="A57" s="105"/>
      <c r="B57" s="105">
        <v>51003</v>
      </c>
      <c r="C57" s="55" t="s">
        <v>418</v>
      </c>
      <c r="D57" s="125"/>
    </row>
    <row r="58" spans="1:4" ht="26.1" customHeight="1">
      <c r="A58" s="119" t="s">
        <v>419</v>
      </c>
      <c r="B58" s="119">
        <v>511</v>
      </c>
      <c r="C58" s="120" t="s">
        <v>420</v>
      </c>
      <c r="D58" s="126">
        <f>SUM(D59:D62)</f>
        <v>0</v>
      </c>
    </row>
    <row r="59" spans="1:4" ht="26.1" customHeight="1">
      <c r="A59" s="105"/>
      <c r="B59" s="105">
        <v>51101</v>
      </c>
      <c r="C59" s="55" t="s">
        <v>421</v>
      </c>
      <c r="D59" s="125"/>
    </row>
    <row r="60" spans="1:4" ht="26.1" customHeight="1">
      <c r="A60" s="105"/>
      <c r="B60" s="105">
        <v>51102</v>
      </c>
      <c r="C60" s="55" t="s">
        <v>422</v>
      </c>
      <c r="D60" s="125"/>
    </row>
    <row r="61" spans="1:4" ht="26.1" customHeight="1">
      <c r="A61" s="105"/>
      <c r="B61" s="105">
        <v>51103</v>
      </c>
      <c r="C61" s="55" t="s">
        <v>423</v>
      </c>
      <c r="D61" s="125"/>
    </row>
    <row r="62" spans="1:4" ht="26.1" customHeight="1">
      <c r="A62" s="105"/>
      <c r="B62" s="105">
        <v>51104</v>
      </c>
      <c r="C62" s="55" t="s">
        <v>424</v>
      </c>
      <c r="D62" s="125"/>
    </row>
    <row r="63" spans="1:4" ht="26.1" customHeight="1">
      <c r="A63" s="119" t="s">
        <v>425</v>
      </c>
      <c r="B63" s="119">
        <v>512</v>
      </c>
      <c r="C63" s="120" t="s">
        <v>426</v>
      </c>
      <c r="D63" s="126">
        <f>SUM(D64:D65)</f>
        <v>0</v>
      </c>
    </row>
    <row r="64" spans="1:4" ht="26.1" customHeight="1">
      <c r="A64" s="105"/>
      <c r="B64" s="105">
        <v>51201</v>
      </c>
      <c r="C64" s="55" t="s">
        <v>427</v>
      </c>
      <c r="D64" s="125"/>
    </row>
    <row r="65" spans="1:4" ht="26.1" customHeight="1">
      <c r="A65" s="105"/>
      <c r="B65" s="105">
        <v>51202</v>
      </c>
      <c r="C65" s="55" t="s">
        <v>428</v>
      </c>
      <c r="D65" s="125"/>
    </row>
    <row r="66" spans="1:4" ht="26.1" customHeight="1">
      <c r="A66" s="119" t="s">
        <v>429</v>
      </c>
      <c r="B66" s="119">
        <v>513</v>
      </c>
      <c r="C66" s="120" t="s">
        <v>430</v>
      </c>
      <c r="D66" s="126">
        <f>SUM(D67:D70)</f>
        <v>0</v>
      </c>
    </row>
    <row r="67" spans="1:4" ht="26.1" customHeight="1">
      <c r="A67" s="105"/>
      <c r="B67" s="105">
        <v>51301</v>
      </c>
      <c r="C67" s="55" t="s">
        <v>431</v>
      </c>
      <c r="D67" s="125"/>
    </row>
    <row r="68" spans="1:4" ht="26.1" customHeight="1">
      <c r="A68" s="105"/>
      <c r="B68" s="105">
        <v>51302</v>
      </c>
      <c r="C68" s="55" t="s">
        <v>432</v>
      </c>
      <c r="D68" s="125"/>
    </row>
    <row r="69" spans="1:4" ht="26.1" customHeight="1">
      <c r="A69" s="105"/>
      <c r="B69" s="105">
        <v>51303</v>
      </c>
      <c r="C69" s="55" t="s">
        <v>433</v>
      </c>
      <c r="D69" s="125"/>
    </row>
    <row r="70" spans="1:4" ht="26.1" customHeight="1">
      <c r="A70" s="105"/>
      <c r="B70" s="105">
        <v>51304</v>
      </c>
      <c r="C70" s="55" t="s">
        <v>434</v>
      </c>
      <c r="D70" s="125"/>
    </row>
    <row r="71" spans="1:4" ht="26.1" customHeight="1">
      <c r="A71" s="119" t="s">
        <v>435</v>
      </c>
      <c r="B71" s="119">
        <v>514</v>
      </c>
      <c r="C71" s="120" t="s">
        <v>436</v>
      </c>
      <c r="D71" s="126">
        <f>SUM(D72:D73)</f>
        <v>4000</v>
      </c>
    </row>
    <row r="72" spans="1:4" ht="26.1" customHeight="1">
      <c r="A72" s="105"/>
      <c r="B72" s="105">
        <v>51401</v>
      </c>
      <c r="C72" s="55" t="s">
        <v>437</v>
      </c>
      <c r="D72" s="125">
        <v>4000</v>
      </c>
    </row>
    <row r="73" spans="1:4" ht="26.1" customHeight="1">
      <c r="A73" s="105"/>
      <c r="B73" s="105">
        <v>51402</v>
      </c>
      <c r="C73" s="55" t="s">
        <v>438</v>
      </c>
      <c r="D73" s="125"/>
    </row>
    <row r="74" spans="1:4" ht="26.1" customHeight="1">
      <c r="A74" s="119" t="s">
        <v>439</v>
      </c>
      <c r="B74" s="119">
        <v>599</v>
      </c>
      <c r="C74" s="120" t="s">
        <v>440</v>
      </c>
      <c r="D74" s="126">
        <f>SUM(D75:D78)</f>
        <v>1000</v>
      </c>
    </row>
    <row r="75" spans="1:4" ht="26.1" customHeight="1">
      <c r="A75" s="105"/>
      <c r="B75" s="105">
        <v>59906</v>
      </c>
      <c r="C75" s="55" t="s">
        <v>441</v>
      </c>
      <c r="D75" s="125"/>
    </row>
    <row r="76" spans="1:4" ht="26.1" customHeight="1">
      <c r="A76" s="105"/>
      <c r="B76" s="105">
        <v>59907</v>
      </c>
      <c r="C76" s="55" t="s">
        <v>442</v>
      </c>
      <c r="D76" s="125"/>
    </row>
    <row r="77" spans="1:4" ht="26.1" customHeight="1">
      <c r="A77" s="105"/>
      <c r="B77" s="105">
        <v>59908</v>
      </c>
      <c r="C77" s="55" t="s">
        <v>443</v>
      </c>
      <c r="D77" s="125"/>
    </row>
    <row r="78" spans="1:4" ht="26.1" customHeight="1">
      <c r="A78" s="105"/>
      <c r="B78" s="105">
        <v>59999</v>
      </c>
      <c r="C78" s="55" t="s">
        <v>169</v>
      </c>
      <c r="D78" s="125">
        <v>1000</v>
      </c>
    </row>
    <row r="79" spans="1:4" ht="26.1" customHeight="1">
      <c r="A79" s="105"/>
      <c r="B79" s="119" t="s">
        <v>444</v>
      </c>
      <c r="C79" s="120"/>
      <c r="D79" s="126">
        <f>D5+D10+D21+D29+D35+D39+D42+D49+D55+D58+D63+D66+D71+D74</f>
        <v>260000</v>
      </c>
    </row>
    <row r="80" spans="1:4" ht="26.1" customHeight="1">
      <c r="A80" s="158" t="s">
        <v>666</v>
      </c>
      <c r="B80" s="44"/>
      <c r="C80" s="44"/>
      <c r="D80" s="116"/>
    </row>
    <row r="81" spans="1:4" ht="20.25">
      <c r="A81" s="44"/>
      <c r="B81" s="44"/>
      <c r="C81" s="44"/>
      <c r="D81" s="116"/>
    </row>
  </sheetData>
  <mergeCells count="1">
    <mergeCell ref="A2:D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27"/>
  <sheetViews>
    <sheetView view="pageBreakPreview" zoomScale="60" workbookViewId="0">
      <selection activeCell="I14" sqref="I14"/>
    </sheetView>
  </sheetViews>
  <sheetFormatPr defaultRowHeight="13.5"/>
  <cols>
    <col min="1" max="1" width="50.875" customWidth="1"/>
    <col min="2" max="2" width="16.5" customWidth="1"/>
  </cols>
  <sheetData>
    <row r="1" spans="1:2" ht="19.5" customHeight="1">
      <c r="A1" s="44" t="s">
        <v>445</v>
      </c>
      <c r="B1" s="44"/>
    </row>
    <row r="2" spans="1:2" ht="44.25" customHeight="1">
      <c r="A2" s="184" t="s">
        <v>93</v>
      </c>
      <c r="B2" s="200"/>
    </row>
    <row r="3" spans="1:2" ht="26.1" customHeight="1">
      <c r="A3" s="185" t="s">
        <v>199</v>
      </c>
      <c r="B3" s="185"/>
    </row>
    <row r="4" spans="1:2" ht="26.1" customHeight="1">
      <c r="A4" s="61" t="s">
        <v>94</v>
      </c>
      <c r="B4" s="61" t="s">
        <v>4</v>
      </c>
    </row>
    <row r="5" spans="1:2" ht="26.1" customHeight="1">
      <c r="A5" s="62" t="s">
        <v>200</v>
      </c>
      <c r="B5" s="63"/>
    </row>
    <row r="6" spans="1:2" ht="26.1" customHeight="1">
      <c r="A6" s="62" t="s">
        <v>201</v>
      </c>
      <c r="B6" s="63"/>
    </row>
    <row r="7" spans="1:2" ht="26.1" customHeight="1">
      <c r="A7" s="62" t="s">
        <v>202</v>
      </c>
      <c r="B7" s="63"/>
    </row>
    <row r="8" spans="1:2" ht="26.1" customHeight="1">
      <c r="A8" s="62" t="s">
        <v>203</v>
      </c>
      <c r="B8" s="64"/>
    </row>
    <row r="9" spans="1:2" ht="26.1" customHeight="1">
      <c r="A9" s="62" t="s">
        <v>204</v>
      </c>
      <c r="B9" s="64"/>
    </row>
    <row r="10" spans="1:2" ht="26.1" customHeight="1">
      <c r="A10" s="62" t="s">
        <v>205</v>
      </c>
      <c r="B10" s="63"/>
    </row>
    <row r="11" spans="1:2" ht="26.1" customHeight="1">
      <c r="A11" s="62" t="s">
        <v>206</v>
      </c>
      <c r="B11" s="63"/>
    </row>
    <row r="12" spans="1:2" ht="26.1" customHeight="1">
      <c r="A12" s="62" t="s">
        <v>207</v>
      </c>
      <c r="B12" s="63"/>
    </row>
    <row r="13" spans="1:2" ht="26.1" customHeight="1">
      <c r="A13" s="62" t="s">
        <v>208</v>
      </c>
      <c r="B13" s="64"/>
    </row>
    <row r="14" spans="1:2" ht="26.1" customHeight="1">
      <c r="A14" s="62" t="s">
        <v>209</v>
      </c>
      <c r="B14" s="63"/>
    </row>
    <row r="15" spans="1:2" ht="26.1" customHeight="1">
      <c r="A15" s="62" t="s">
        <v>210</v>
      </c>
      <c r="B15" s="63"/>
    </row>
    <row r="16" spans="1:2" ht="26.1" customHeight="1">
      <c r="A16" s="62" t="s">
        <v>211</v>
      </c>
      <c r="B16" s="64"/>
    </row>
    <row r="17" spans="1:2" ht="26.1" customHeight="1">
      <c r="A17" s="62" t="s">
        <v>212</v>
      </c>
      <c r="B17" s="63"/>
    </row>
    <row r="18" spans="1:2" ht="26.1" customHeight="1">
      <c r="A18" s="62" t="s">
        <v>213</v>
      </c>
      <c r="B18" s="63"/>
    </row>
    <row r="19" spans="1:2" ht="26.1" customHeight="1">
      <c r="A19" s="62" t="s">
        <v>214</v>
      </c>
      <c r="B19" s="64"/>
    </row>
    <row r="20" spans="1:2" ht="26.1" customHeight="1">
      <c r="A20" s="62" t="s">
        <v>215</v>
      </c>
      <c r="B20" s="63"/>
    </row>
    <row r="21" spans="1:2" ht="26.1" customHeight="1">
      <c r="A21" s="62" t="s">
        <v>216</v>
      </c>
      <c r="B21" s="63"/>
    </row>
    <row r="22" spans="1:2" ht="26.1" customHeight="1">
      <c r="A22" s="62" t="s">
        <v>217</v>
      </c>
      <c r="B22" s="63"/>
    </row>
    <row r="23" spans="1:2" ht="26.1" customHeight="1">
      <c r="A23" s="62" t="s">
        <v>218</v>
      </c>
      <c r="B23" s="63"/>
    </row>
    <row r="24" spans="1:2" ht="26.1" customHeight="1">
      <c r="A24" s="62" t="s">
        <v>219</v>
      </c>
      <c r="B24" s="63"/>
    </row>
    <row r="25" spans="1:2" ht="26.1" customHeight="1">
      <c r="A25" s="62" t="s">
        <v>220</v>
      </c>
      <c r="B25" s="64"/>
    </row>
    <row r="26" spans="1:2" ht="26.1" customHeight="1">
      <c r="A26" s="67" t="s">
        <v>446</v>
      </c>
      <c r="B26" s="64"/>
    </row>
    <row r="27" spans="1:2" s="6" customFormat="1" ht="40.5" customHeight="1">
      <c r="A27" s="186" t="s">
        <v>665</v>
      </c>
      <c r="B27" s="201"/>
    </row>
  </sheetData>
  <mergeCells count="3">
    <mergeCell ref="A3:B3"/>
    <mergeCell ref="A2:B2"/>
    <mergeCell ref="A27:B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50"/>
  <sheetViews>
    <sheetView view="pageBreakPreview" zoomScale="60" workbookViewId="0">
      <selection activeCell="G44" sqref="G44"/>
    </sheetView>
  </sheetViews>
  <sheetFormatPr defaultRowHeight="15"/>
  <cols>
    <col min="1" max="1" width="51.125" style="20" customWidth="1"/>
    <col min="2" max="2" width="36" style="20" customWidth="1"/>
    <col min="3" max="16384" width="9" style="20"/>
  </cols>
  <sheetData>
    <row r="1" spans="1:2" ht="20.25">
      <c r="A1" s="44" t="s">
        <v>450</v>
      </c>
      <c r="B1" s="44"/>
    </row>
    <row r="2" spans="1:2" ht="30" customHeight="1">
      <c r="A2" s="184" t="s">
        <v>447</v>
      </c>
      <c r="B2" s="184"/>
    </row>
    <row r="3" spans="1:2" ht="22.5" customHeight="1">
      <c r="A3" s="185" t="s">
        <v>199</v>
      </c>
      <c r="B3" s="185"/>
    </row>
    <row r="4" spans="1:2" ht="26.1" customHeight="1">
      <c r="A4" s="61" t="s">
        <v>94</v>
      </c>
      <c r="B4" s="61" t="s">
        <v>4</v>
      </c>
    </row>
    <row r="5" spans="1:2" ht="26.1" customHeight="1">
      <c r="A5" s="67" t="s">
        <v>448</v>
      </c>
      <c r="B5" s="63"/>
    </row>
    <row r="6" spans="1:2" ht="26.1" customHeight="1">
      <c r="A6" s="62" t="s">
        <v>222</v>
      </c>
      <c r="B6" s="63"/>
    </row>
    <row r="7" spans="1:2" ht="26.1" customHeight="1">
      <c r="A7" s="67" t="s">
        <v>449</v>
      </c>
      <c r="B7" s="63"/>
    </row>
    <row r="8" spans="1:2" ht="26.1" customHeight="1">
      <c r="A8" s="62" t="s">
        <v>223</v>
      </c>
      <c r="B8" s="63"/>
    </row>
    <row r="9" spans="1:2" ht="26.1" customHeight="1">
      <c r="A9" s="62" t="s">
        <v>224</v>
      </c>
      <c r="B9" s="63"/>
    </row>
    <row r="10" spans="1:2" ht="26.1" customHeight="1">
      <c r="A10" s="67" t="s">
        <v>22</v>
      </c>
      <c r="B10" s="63"/>
    </row>
    <row r="11" spans="1:2" ht="26.1" customHeight="1">
      <c r="A11" s="62" t="s">
        <v>225</v>
      </c>
      <c r="B11" s="63"/>
    </row>
    <row r="12" spans="1:2" ht="26.1" customHeight="1">
      <c r="A12" s="62" t="s">
        <v>226</v>
      </c>
      <c r="B12" s="63"/>
    </row>
    <row r="13" spans="1:2" ht="26.1" customHeight="1">
      <c r="A13" s="67" t="s">
        <v>23</v>
      </c>
      <c r="B13" s="64"/>
    </row>
    <row r="14" spans="1:2" ht="26.1" customHeight="1">
      <c r="A14" s="62" t="s">
        <v>227</v>
      </c>
      <c r="B14" s="64"/>
    </row>
    <row r="15" spans="1:2" ht="26.1" customHeight="1">
      <c r="A15" s="62" t="s">
        <v>451</v>
      </c>
      <c r="B15" s="64"/>
    </row>
    <row r="16" spans="1:2" ht="26.1" customHeight="1">
      <c r="A16" s="62" t="s">
        <v>228</v>
      </c>
      <c r="B16" s="63"/>
    </row>
    <row r="17" spans="1:2" ht="26.1" customHeight="1">
      <c r="A17" s="62" t="s">
        <v>229</v>
      </c>
      <c r="B17" s="63"/>
    </row>
    <row r="18" spans="1:2" ht="26.1" customHeight="1">
      <c r="A18" s="62" t="s">
        <v>230</v>
      </c>
      <c r="B18" s="63"/>
    </row>
    <row r="19" spans="1:2" ht="26.1" customHeight="1">
      <c r="A19" s="62" t="s">
        <v>231</v>
      </c>
      <c r="B19" s="64"/>
    </row>
    <row r="20" spans="1:2" ht="26.1" customHeight="1">
      <c r="A20" s="62" t="s">
        <v>232</v>
      </c>
      <c r="B20" s="63"/>
    </row>
    <row r="21" spans="1:2" ht="26.1" customHeight="1">
      <c r="A21" s="67" t="s">
        <v>24</v>
      </c>
      <c r="B21" s="63"/>
    </row>
    <row r="22" spans="1:2" ht="26.1" customHeight="1">
      <c r="A22" s="62" t="s">
        <v>233</v>
      </c>
      <c r="B22" s="63"/>
    </row>
    <row r="23" spans="1:2" ht="26.1" customHeight="1">
      <c r="A23" s="62" t="s">
        <v>234</v>
      </c>
      <c r="B23" s="63"/>
    </row>
    <row r="24" spans="1:2" ht="26.1" customHeight="1">
      <c r="A24" s="62" t="s">
        <v>235</v>
      </c>
      <c r="B24" s="63"/>
    </row>
    <row r="25" spans="1:2" ht="26.1" customHeight="1">
      <c r="A25" s="62" t="s">
        <v>236</v>
      </c>
      <c r="B25" s="63"/>
    </row>
    <row r="26" spans="1:2" ht="26.1" customHeight="1">
      <c r="A26" s="62" t="s">
        <v>237</v>
      </c>
      <c r="B26" s="63"/>
    </row>
    <row r="27" spans="1:2" ht="26.1" customHeight="1">
      <c r="A27" s="67" t="s">
        <v>25</v>
      </c>
      <c r="B27" s="63"/>
    </row>
    <row r="28" spans="1:2" ht="26.1" customHeight="1">
      <c r="A28" s="62" t="s">
        <v>238</v>
      </c>
      <c r="B28" s="63"/>
    </row>
    <row r="29" spans="1:2" ht="26.1" customHeight="1">
      <c r="A29" s="62" t="s">
        <v>239</v>
      </c>
      <c r="B29" s="63"/>
    </row>
    <row r="30" spans="1:2" ht="26.1" customHeight="1">
      <c r="A30" s="62" t="s">
        <v>240</v>
      </c>
      <c r="B30" s="63"/>
    </row>
    <row r="31" spans="1:2" ht="26.1" customHeight="1">
      <c r="A31" s="62" t="s">
        <v>241</v>
      </c>
      <c r="B31" s="63"/>
    </row>
    <row r="32" spans="1:2" ht="26.1" customHeight="1">
      <c r="A32" s="62" t="s">
        <v>242</v>
      </c>
      <c r="B32" s="63"/>
    </row>
    <row r="33" spans="1:2" ht="26.1" customHeight="1">
      <c r="A33" s="62" t="s">
        <v>243</v>
      </c>
      <c r="B33" s="63"/>
    </row>
    <row r="34" spans="1:2" ht="26.1" customHeight="1">
      <c r="A34" s="62" t="s">
        <v>244</v>
      </c>
      <c r="B34" s="63"/>
    </row>
    <row r="35" spans="1:2" ht="26.1" customHeight="1">
      <c r="A35" s="67" t="s">
        <v>26</v>
      </c>
      <c r="B35" s="64"/>
    </row>
    <row r="36" spans="1:2" ht="26.1" customHeight="1">
      <c r="A36" s="62" t="s">
        <v>245</v>
      </c>
      <c r="B36" s="64"/>
    </row>
    <row r="37" spans="1:2" ht="26.1" customHeight="1">
      <c r="A37" s="62" t="s">
        <v>246</v>
      </c>
      <c r="B37" s="64"/>
    </row>
    <row r="38" spans="1:2" ht="26.1" customHeight="1">
      <c r="A38" s="62" t="s">
        <v>247</v>
      </c>
      <c r="B38" s="63"/>
    </row>
    <row r="39" spans="1:2" ht="26.1" customHeight="1">
      <c r="A39" s="67" t="s">
        <v>27</v>
      </c>
      <c r="B39" s="63"/>
    </row>
    <row r="40" spans="1:2" ht="26.1" customHeight="1">
      <c r="A40" s="62" t="s">
        <v>248</v>
      </c>
      <c r="B40" s="63"/>
    </row>
    <row r="41" spans="1:2" ht="26.1" customHeight="1">
      <c r="A41" s="67" t="s">
        <v>28</v>
      </c>
      <c r="B41" s="64"/>
    </row>
    <row r="42" spans="1:2" ht="26.1" customHeight="1">
      <c r="A42" s="62" t="s">
        <v>249</v>
      </c>
      <c r="B42" s="64"/>
    </row>
    <row r="43" spans="1:2" ht="26.1" customHeight="1">
      <c r="A43" s="62" t="s">
        <v>250</v>
      </c>
      <c r="B43" s="63"/>
    </row>
    <row r="44" spans="1:2" ht="26.1" customHeight="1">
      <c r="A44" s="62" t="s">
        <v>251</v>
      </c>
      <c r="B44" s="63"/>
    </row>
    <row r="45" spans="1:2" ht="26.1" customHeight="1">
      <c r="A45" s="67" t="s">
        <v>29</v>
      </c>
      <c r="B45" s="63"/>
    </row>
    <row r="46" spans="1:2" ht="26.1" customHeight="1">
      <c r="A46" s="67" t="s">
        <v>30</v>
      </c>
      <c r="B46" s="63"/>
    </row>
    <row r="47" spans="1:2" ht="26.1" customHeight="1">
      <c r="A47" s="67" t="s">
        <v>746</v>
      </c>
      <c r="B47" s="64"/>
    </row>
    <row r="48" spans="1:2" s="30" customFormat="1" ht="26.1" customHeight="1">
      <c r="A48" s="202" t="s">
        <v>672</v>
      </c>
      <c r="B48" s="203"/>
    </row>
    <row r="49" spans="1:2" ht="26.1" customHeight="1">
      <c r="A49" s="44"/>
      <c r="B49" s="44"/>
    </row>
    <row r="50" spans="1:2" ht="26.1" customHeight="1">
      <c r="A50" s="21"/>
      <c r="B50" s="21"/>
    </row>
  </sheetData>
  <mergeCells count="3">
    <mergeCell ref="A3:B3"/>
    <mergeCell ref="A2:B2"/>
    <mergeCell ref="A48:B48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48"/>
  <sheetViews>
    <sheetView workbookViewId="0">
      <selection activeCell="A48" sqref="A48:B48"/>
    </sheetView>
  </sheetViews>
  <sheetFormatPr defaultRowHeight="15"/>
  <cols>
    <col min="1" max="1" width="51.125" style="20" customWidth="1"/>
    <col min="2" max="2" width="29.875" style="20" customWidth="1"/>
    <col min="3" max="16384" width="9" style="20"/>
  </cols>
  <sheetData>
    <row r="1" spans="1:2" ht="20.25">
      <c r="A1" s="44" t="s">
        <v>452</v>
      </c>
      <c r="B1" s="44"/>
    </row>
    <row r="2" spans="1:2" ht="56.25" customHeight="1">
      <c r="A2" s="184" t="s">
        <v>717</v>
      </c>
      <c r="B2" s="184"/>
    </row>
    <row r="3" spans="1:2" ht="19.5" customHeight="1">
      <c r="A3" s="204" t="s">
        <v>718</v>
      </c>
      <c r="B3" s="185"/>
    </row>
    <row r="4" spans="1:2" ht="26.1" customHeight="1">
      <c r="A4" s="61" t="s">
        <v>94</v>
      </c>
      <c r="B4" s="61" t="s">
        <v>4</v>
      </c>
    </row>
    <row r="5" spans="1:2" ht="26.1" customHeight="1">
      <c r="A5" s="67" t="s">
        <v>20</v>
      </c>
      <c r="B5" s="63"/>
    </row>
    <row r="6" spans="1:2" ht="26.1" customHeight="1">
      <c r="A6" s="62" t="s">
        <v>222</v>
      </c>
      <c r="B6" s="63"/>
    </row>
    <row r="7" spans="1:2" ht="26.1" customHeight="1">
      <c r="A7" s="67" t="s">
        <v>21</v>
      </c>
      <c r="B7" s="63"/>
    </row>
    <row r="8" spans="1:2" ht="26.1" customHeight="1">
      <c r="A8" s="62" t="s">
        <v>223</v>
      </c>
      <c r="B8" s="63"/>
    </row>
    <row r="9" spans="1:2" ht="26.1" customHeight="1">
      <c r="A9" s="62" t="s">
        <v>224</v>
      </c>
      <c r="B9" s="63"/>
    </row>
    <row r="10" spans="1:2" ht="26.1" customHeight="1">
      <c r="A10" s="67" t="s">
        <v>22</v>
      </c>
      <c r="B10" s="63"/>
    </row>
    <row r="11" spans="1:2" ht="26.1" customHeight="1">
      <c r="A11" s="62" t="s">
        <v>225</v>
      </c>
      <c r="B11" s="63"/>
    </row>
    <row r="12" spans="1:2" ht="26.1" customHeight="1">
      <c r="A12" s="62" t="s">
        <v>226</v>
      </c>
      <c r="B12" s="63"/>
    </row>
    <row r="13" spans="1:2" ht="26.1" customHeight="1">
      <c r="A13" s="67" t="s">
        <v>23</v>
      </c>
      <c r="B13" s="64"/>
    </row>
    <row r="14" spans="1:2" ht="26.1" customHeight="1">
      <c r="A14" s="62" t="s">
        <v>227</v>
      </c>
      <c r="B14" s="64"/>
    </row>
    <row r="15" spans="1:2" ht="26.1" customHeight="1">
      <c r="A15" s="62" t="s">
        <v>451</v>
      </c>
      <c r="B15" s="64"/>
    </row>
    <row r="16" spans="1:2" ht="26.1" customHeight="1">
      <c r="A16" s="62" t="s">
        <v>228</v>
      </c>
      <c r="B16" s="63"/>
    </row>
    <row r="17" spans="1:2" ht="26.1" customHeight="1">
      <c r="A17" s="62" t="s">
        <v>229</v>
      </c>
      <c r="B17" s="63"/>
    </row>
    <row r="18" spans="1:2" ht="26.1" customHeight="1">
      <c r="A18" s="62" t="s">
        <v>230</v>
      </c>
      <c r="B18" s="63"/>
    </row>
    <row r="19" spans="1:2" ht="26.1" customHeight="1">
      <c r="A19" s="62" t="s">
        <v>231</v>
      </c>
      <c r="B19" s="64"/>
    </row>
    <row r="20" spans="1:2" ht="26.1" customHeight="1">
      <c r="A20" s="62" t="s">
        <v>232</v>
      </c>
      <c r="B20" s="63"/>
    </row>
    <row r="21" spans="1:2" ht="26.1" customHeight="1">
      <c r="A21" s="67" t="s">
        <v>24</v>
      </c>
      <c r="B21" s="63"/>
    </row>
    <row r="22" spans="1:2" ht="26.1" customHeight="1">
      <c r="A22" s="62" t="s">
        <v>233</v>
      </c>
      <c r="B22" s="63"/>
    </row>
    <row r="23" spans="1:2" ht="26.1" customHeight="1">
      <c r="A23" s="62" t="s">
        <v>234</v>
      </c>
      <c r="B23" s="63"/>
    </row>
    <row r="24" spans="1:2" ht="26.1" customHeight="1">
      <c r="A24" s="62" t="s">
        <v>235</v>
      </c>
      <c r="B24" s="63"/>
    </row>
    <row r="25" spans="1:2" ht="26.1" customHeight="1">
      <c r="A25" s="62" t="s">
        <v>236</v>
      </c>
      <c r="B25" s="63"/>
    </row>
    <row r="26" spans="1:2" ht="26.1" customHeight="1">
      <c r="A26" s="62" t="s">
        <v>237</v>
      </c>
      <c r="B26" s="63"/>
    </row>
    <row r="27" spans="1:2" ht="26.1" customHeight="1">
      <c r="A27" s="67" t="s">
        <v>25</v>
      </c>
      <c r="B27" s="63"/>
    </row>
    <row r="28" spans="1:2" ht="26.1" customHeight="1">
      <c r="A28" s="62" t="s">
        <v>238</v>
      </c>
      <c r="B28" s="63"/>
    </row>
    <row r="29" spans="1:2" ht="42" customHeight="1">
      <c r="A29" s="70" t="s">
        <v>719</v>
      </c>
      <c r="B29" s="63"/>
    </row>
    <row r="30" spans="1:2" ht="26.1" customHeight="1">
      <c r="A30" s="62" t="s">
        <v>240</v>
      </c>
      <c r="B30" s="63"/>
    </row>
    <row r="31" spans="1:2" ht="26.1" customHeight="1">
      <c r="A31" s="62" t="s">
        <v>241</v>
      </c>
      <c r="B31" s="63"/>
    </row>
    <row r="32" spans="1:2" ht="26.1" customHeight="1">
      <c r="A32" s="62" t="s">
        <v>242</v>
      </c>
      <c r="B32" s="63"/>
    </row>
    <row r="33" spans="1:2" ht="26.1" customHeight="1">
      <c r="A33" s="62" t="s">
        <v>243</v>
      </c>
      <c r="B33" s="63"/>
    </row>
    <row r="34" spans="1:2" ht="26.1" customHeight="1">
      <c r="A34" s="62" t="s">
        <v>244</v>
      </c>
      <c r="B34" s="63"/>
    </row>
    <row r="35" spans="1:2" ht="26.1" customHeight="1">
      <c r="A35" s="67" t="s">
        <v>26</v>
      </c>
      <c r="B35" s="64"/>
    </row>
    <row r="36" spans="1:2" ht="26.1" customHeight="1">
      <c r="A36" s="62" t="s">
        <v>245</v>
      </c>
      <c r="B36" s="64"/>
    </row>
    <row r="37" spans="1:2" ht="26.1" customHeight="1">
      <c r="A37" s="62" t="s">
        <v>246</v>
      </c>
      <c r="B37" s="64"/>
    </row>
    <row r="38" spans="1:2" ht="26.1" customHeight="1">
      <c r="A38" s="62" t="s">
        <v>247</v>
      </c>
      <c r="B38" s="63"/>
    </row>
    <row r="39" spans="1:2" ht="26.1" customHeight="1">
      <c r="A39" s="67" t="s">
        <v>27</v>
      </c>
      <c r="B39" s="63"/>
    </row>
    <row r="40" spans="1:2" ht="26.1" customHeight="1">
      <c r="A40" s="62" t="s">
        <v>248</v>
      </c>
      <c r="B40" s="63"/>
    </row>
    <row r="41" spans="1:2" ht="26.1" customHeight="1">
      <c r="A41" s="67" t="s">
        <v>28</v>
      </c>
      <c r="B41" s="64"/>
    </row>
    <row r="42" spans="1:2" ht="26.1" customHeight="1">
      <c r="A42" s="62" t="s">
        <v>249</v>
      </c>
      <c r="B42" s="64"/>
    </row>
    <row r="43" spans="1:2" ht="26.1" customHeight="1">
      <c r="A43" s="62" t="s">
        <v>250</v>
      </c>
      <c r="B43" s="63"/>
    </row>
    <row r="44" spans="1:2" ht="26.1" customHeight="1">
      <c r="A44" s="62" t="s">
        <v>251</v>
      </c>
      <c r="B44" s="63"/>
    </row>
    <row r="45" spans="1:2" ht="26.1" customHeight="1">
      <c r="A45" s="67" t="s">
        <v>29</v>
      </c>
      <c r="B45" s="63"/>
    </row>
    <row r="46" spans="1:2" ht="26.1" customHeight="1">
      <c r="A46" s="67" t="s">
        <v>30</v>
      </c>
      <c r="B46" s="63"/>
    </row>
    <row r="47" spans="1:2" ht="26.1" customHeight="1">
      <c r="A47" s="67" t="s">
        <v>113</v>
      </c>
      <c r="B47" s="63"/>
    </row>
    <row r="48" spans="1:2" s="30" customFormat="1" ht="21.75" customHeight="1">
      <c r="A48" s="205" t="s">
        <v>745</v>
      </c>
      <c r="B48" s="206"/>
    </row>
  </sheetData>
  <mergeCells count="3">
    <mergeCell ref="A2:B2"/>
    <mergeCell ref="A3:B3"/>
    <mergeCell ref="A48:B48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view="pageBreakPreview" zoomScale="80" zoomScaleSheetLayoutView="80" workbookViewId="0">
      <selection activeCell="A3" sqref="A3:XFD3"/>
    </sheetView>
  </sheetViews>
  <sheetFormatPr defaultRowHeight="13.5"/>
  <cols>
    <col min="1" max="1" width="8.25" customWidth="1"/>
    <col min="2" max="2" width="19" customWidth="1"/>
    <col min="3" max="3" width="41.5" customWidth="1"/>
    <col min="4" max="4" width="20.875" style="9" customWidth="1"/>
  </cols>
  <sheetData>
    <row r="1" spans="1:4" ht="22.5" customHeight="1">
      <c r="A1" s="115" t="s">
        <v>453</v>
      </c>
      <c r="B1" s="115"/>
      <c r="C1" s="115"/>
      <c r="D1" s="116"/>
    </row>
    <row r="2" spans="1:4" ht="64.5" customHeight="1">
      <c r="A2" s="210" t="s">
        <v>747</v>
      </c>
      <c r="B2" s="207"/>
      <c r="C2" s="207"/>
      <c r="D2" s="207"/>
    </row>
    <row r="3" spans="1:4" ht="26.1" customHeight="1">
      <c r="A3" s="44"/>
      <c r="B3" s="44"/>
      <c r="C3" s="44"/>
      <c r="D3" s="117" t="s">
        <v>334</v>
      </c>
    </row>
    <row r="4" spans="1:4" s="1" customFormat="1" ht="26.1" customHeight="1">
      <c r="A4" s="46"/>
      <c r="B4" s="46" t="s">
        <v>362</v>
      </c>
      <c r="C4" s="46" t="s">
        <v>363</v>
      </c>
      <c r="D4" s="123" t="s">
        <v>289</v>
      </c>
    </row>
    <row r="5" spans="1:4" s="2" customFormat="1" ht="26.1" customHeight="1">
      <c r="A5" s="119" t="s">
        <v>337</v>
      </c>
      <c r="B5" s="119">
        <v>501</v>
      </c>
      <c r="C5" s="120" t="s">
        <v>364</v>
      </c>
      <c r="D5" s="127">
        <f>SUM(D6:D9)</f>
        <v>0</v>
      </c>
    </row>
    <row r="6" spans="1:4" s="2" customFormat="1" ht="26.1" customHeight="1">
      <c r="A6" s="105"/>
      <c r="B6" s="105">
        <v>50101</v>
      </c>
      <c r="C6" s="55" t="s">
        <v>365</v>
      </c>
      <c r="D6" s="125"/>
    </row>
    <row r="7" spans="1:4" s="2" customFormat="1" ht="26.1" customHeight="1">
      <c r="A7" s="105"/>
      <c r="B7" s="105">
        <v>50102</v>
      </c>
      <c r="C7" s="55" t="s">
        <v>366</v>
      </c>
      <c r="D7" s="125"/>
    </row>
    <row r="8" spans="1:4" s="2" customFormat="1" ht="26.1" customHeight="1">
      <c r="A8" s="105"/>
      <c r="B8" s="105">
        <v>50103</v>
      </c>
      <c r="C8" s="55" t="s">
        <v>367</v>
      </c>
      <c r="D8" s="125"/>
    </row>
    <row r="9" spans="1:4" s="2" customFormat="1" ht="26.1" customHeight="1">
      <c r="A9" s="105"/>
      <c r="B9" s="105">
        <v>50199</v>
      </c>
      <c r="C9" s="55" t="s">
        <v>368</v>
      </c>
      <c r="D9" s="125"/>
    </row>
    <row r="10" spans="1:4" s="2" customFormat="1" ht="26.1" customHeight="1">
      <c r="A10" s="119" t="s">
        <v>339</v>
      </c>
      <c r="B10" s="119">
        <v>502</v>
      </c>
      <c r="C10" s="120" t="s">
        <v>369</v>
      </c>
      <c r="D10" s="124">
        <f>SUM(D11:D20)</f>
        <v>0</v>
      </c>
    </row>
    <row r="11" spans="1:4" s="2" customFormat="1" ht="26.1" customHeight="1">
      <c r="A11" s="105"/>
      <c r="B11" s="105">
        <v>50201</v>
      </c>
      <c r="C11" s="55" t="s">
        <v>370</v>
      </c>
      <c r="D11" s="125"/>
    </row>
    <row r="12" spans="1:4" s="1" customFormat="1" ht="26.1" customHeight="1">
      <c r="A12" s="105"/>
      <c r="B12" s="105">
        <v>50202</v>
      </c>
      <c r="C12" s="55" t="s">
        <v>371</v>
      </c>
      <c r="D12" s="125"/>
    </row>
    <row r="13" spans="1:4" s="1" customFormat="1" ht="26.1" customHeight="1">
      <c r="A13" s="105"/>
      <c r="B13" s="105">
        <v>50203</v>
      </c>
      <c r="C13" s="55" t="s">
        <v>372</v>
      </c>
      <c r="D13" s="125"/>
    </row>
    <row r="14" spans="1:4" s="1" customFormat="1" ht="26.1" customHeight="1">
      <c r="A14" s="105"/>
      <c r="B14" s="105">
        <v>50204</v>
      </c>
      <c r="C14" s="55" t="s">
        <v>373</v>
      </c>
      <c r="D14" s="125"/>
    </row>
    <row r="15" spans="1:4" s="1" customFormat="1" ht="26.1" customHeight="1">
      <c r="A15" s="105"/>
      <c r="B15" s="105">
        <v>50205</v>
      </c>
      <c r="C15" s="55" t="s">
        <v>374</v>
      </c>
      <c r="D15" s="125"/>
    </row>
    <row r="16" spans="1:4" s="1" customFormat="1" ht="26.1" customHeight="1">
      <c r="A16" s="105"/>
      <c r="B16" s="105">
        <v>50206</v>
      </c>
      <c r="C16" s="55" t="s">
        <v>375</v>
      </c>
      <c r="D16" s="125"/>
    </row>
    <row r="17" spans="1:4" s="1" customFormat="1" ht="26.1" customHeight="1">
      <c r="A17" s="105"/>
      <c r="B17" s="105">
        <v>50207</v>
      </c>
      <c r="C17" s="55" t="s">
        <v>376</v>
      </c>
      <c r="D17" s="125"/>
    </row>
    <row r="18" spans="1:4" s="1" customFormat="1" ht="26.1" customHeight="1">
      <c r="A18" s="105"/>
      <c r="B18" s="105">
        <v>50208</v>
      </c>
      <c r="C18" s="55" t="s">
        <v>377</v>
      </c>
      <c r="D18" s="125"/>
    </row>
    <row r="19" spans="1:4" s="1" customFormat="1" ht="26.1" customHeight="1">
      <c r="A19" s="105"/>
      <c r="B19" s="105">
        <v>50209</v>
      </c>
      <c r="C19" s="55" t="s">
        <v>378</v>
      </c>
      <c r="D19" s="125"/>
    </row>
    <row r="20" spans="1:4" s="1" customFormat="1" ht="26.1" customHeight="1">
      <c r="A20" s="105"/>
      <c r="B20" s="105">
        <v>50299</v>
      </c>
      <c r="C20" s="55" t="s">
        <v>379</v>
      </c>
      <c r="D20" s="125"/>
    </row>
    <row r="21" spans="1:4" s="1" customFormat="1" ht="26.1" customHeight="1">
      <c r="A21" s="119" t="s">
        <v>380</v>
      </c>
      <c r="B21" s="119">
        <v>503</v>
      </c>
      <c r="C21" s="120" t="s">
        <v>381</v>
      </c>
      <c r="D21" s="126">
        <f>SUM(D22:D28)</f>
        <v>0</v>
      </c>
    </row>
    <row r="22" spans="1:4" s="1" customFormat="1" ht="26.1" customHeight="1">
      <c r="A22" s="105"/>
      <c r="B22" s="105">
        <v>50301</v>
      </c>
      <c r="C22" s="55" t="s">
        <v>382</v>
      </c>
      <c r="D22" s="125"/>
    </row>
    <row r="23" spans="1:4" s="1" customFormat="1" ht="26.1" customHeight="1">
      <c r="A23" s="105"/>
      <c r="B23" s="105">
        <v>50302</v>
      </c>
      <c r="C23" s="55" t="s">
        <v>383</v>
      </c>
      <c r="D23" s="127"/>
    </row>
    <row r="24" spans="1:4" s="3" customFormat="1" ht="26.1" customHeight="1">
      <c r="A24" s="105"/>
      <c r="B24" s="105">
        <v>50303</v>
      </c>
      <c r="C24" s="55" t="s">
        <v>384</v>
      </c>
      <c r="D24" s="125"/>
    </row>
    <row r="25" spans="1:4" s="2" customFormat="1" ht="26.1" customHeight="1">
      <c r="A25" s="105"/>
      <c r="B25" s="105">
        <v>50305</v>
      </c>
      <c r="C25" s="55" t="s">
        <v>385</v>
      </c>
      <c r="D25" s="127"/>
    </row>
    <row r="26" spans="1:4" s="2" customFormat="1" ht="26.1" customHeight="1">
      <c r="A26" s="105"/>
      <c r="B26" s="105">
        <v>50306</v>
      </c>
      <c r="C26" s="55" t="s">
        <v>386</v>
      </c>
      <c r="D26" s="125"/>
    </row>
    <row r="27" spans="1:4" s="1" customFormat="1" ht="26.1" customHeight="1">
      <c r="A27" s="105"/>
      <c r="B27" s="105">
        <v>50307</v>
      </c>
      <c r="C27" s="55" t="s">
        <v>387</v>
      </c>
      <c r="D27" s="125"/>
    </row>
    <row r="28" spans="1:4" s="1" customFormat="1" ht="26.1" customHeight="1">
      <c r="A28" s="105"/>
      <c r="B28" s="105">
        <v>50399</v>
      </c>
      <c r="C28" s="55" t="s">
        <v>388</v>
      </c>
      <c r="D28" s="128"/>
    </row>
    <row r="29" spans="1:4" s="3" customFormat="1" ht="26.1" customHeight="1">
      <c r="A29" s="119" t="s">
        <v>389</v>
      </c>
      <c r="B29" s="119">
        <v>503</v>
      </c>
      <c r="C29" s="120" t="s">
        <v>390</v>
      </c>
      <c r="D29" s="126">
        <f>SUM(D30:D34)</f>
        <v>0</v>
      </c>
    </row>
    <row r="30" spans="1:4" s="2" customFormat="1" ht="26.1" customHeight="1">
      <c r="A30" s="105"/>
      <c r="B30" s="105">
        <v>50401</v>
      </c>
      <c r="C30" s="55" t="s">
        <v>382</v>
      </c>
      <c r="D30" s="127"/>
    </row>
    <row r="31" spans="1:4" s="2" customFormat="1" ht="26.1" customHeight="1">
      <c r="A31" s="105"/>
      <c r="B31" s="105">
        <v>50402</v>
      </c>
      <c r="C31" s="55" t="s">
        <v>383</v>
      </c>
      <c r="D31" s="125"/>
    </row>
    <row r="32" spans="1:4" s="2" customFormat="1" ht="26.1" customHeight="1">
      <c r="A32" s="105"/>
      <c r="B32" s="105">
        <v>50403</v>
      </c>
      <c r="C32" s="55" t="s">
        <v>384</v>
      </c>
      <c r="D32" s="125"/>
    </row>
    <row r="33" spans="1:4" s="2" customFormat="1" ht="26.1" customHeight="1">
      <c r="A33" s="105"/>
      <c r="B33" s="105">
        <v>50405</v>
      </c>
      <c r="C33" s="55" t="s">
        <v>386</v>
      </c>
      <c r="D33" s="127"/>
    </row>
    <row r="34" spans="1:4" s="2" customFormat="1" ht="26.1" customHeight="1">
      <c r="A34" s="105"/>
      <c r="B34" s="105">
        <v>50399</v>
      </c>
      <c r="C34" s="55" t="s">
        <v>388</v>
      </c>
      <c r="D34" s="125"/>
    </row>
    <row r="35" spans="1:4" s="1" customFormat="1" ht="26.1" customHeight="1">
      <c r="A35" s="119" t="s">
        <v>345</v>
      </c>
      <c r="B35" s="119">
        <v>505</v>
      </c>
      <c r="C35" s="120" t="s">
        <v>391</v>
      </c>
      <c r="D35" s="124">
        <f>SUM(D36:D38)</f>
        <v>0</v>
      </c>
    </row>
    <row r="36" spans="1:4" s="1" customFormat="1" ht="26.1" customHeight="1">
      <c r="A36" s="105"/>
      <c r="B36" s="105">
        <v>50501</v>
      </c>
      <c r="C36" s="55" t="s">
        <v>392</v>
      </c>
      <c r="D36" s="127"/>
    </row>
    <row r="37" spans="1:4" s="1" customFormat="1" ht="26.1" customHeight="1">
      <c r="A37" s="105"/>
      <c r="B37" s="105">
        <v>50502</v>
      </c>
      <c r="C37" s="55" t="s">
        <v>393</v>
      </c>
      <c r="D37" s="125"/>
    </row>
    <row r="38" spans="1:4" s="1" customFormat="1" ht="26.1" customHeight="1">
      <c r="A38" s="105"/>
      <c r="B38" s="105">
        <v>50599</v>
      </c>
      <c r="C38" s="55" t="s">
        <v>394</v>
      </c>
      <c r="D38" s="125"/>
    </row>
    <row r="39" spans="1:4" s="1" customFormat="1" ht="26.1" customHeight="1">
      <c r="A39" s="119" t="s">
        <v>395</v>
      </c>
      <c r="B39" s="119">
        <v>506</v>
      </c>
      <c r="C39" s="120" t="s">
        <v>396</v>
      </c>
      <c r="D39" s="126">
        <f>SUM(D40:D41)</f>
        <v>0</v>
      </c>
    </row>
    <row r="40" spans="1:4" s="1" customFormat="1" ht="26.1" customHeight="1">
      <c r="A40" s="105"/>
      <c r="B40" s="105">
        <v>50601</v>
      </c>
      <c r="C40" s="55" t="s">
        <v>397</v>
      </c>
      <c r="D40" s="125"/>
    </row>
    <row r="41" spans="1:4" s="1" customFormat="1" ht="26.1" customHeight="1">
      <c r="A41" s="105"/>
      <c r="B41" s="105">
        <v>50602</v>
      </c>
      <c r="C41" s="55" t="s">
        <v>398</v>
      </c>
      <c r="D41" s="125"/>
    </row>
    <row r="42" spans="1:4" s="1" customFormat="1" ht="26.1" customHeight="1">
      <c r="A42" s="119" t="s">
        <v>399</v>
      </c>
      <c r="B42" s="119">
        <v>507</v>
      </c>
      <c r="C42" s="120" t="s">
        <v>400</v>
      </c>
      <c r="D42" s="126">
        <f>SUM(D43:D45)</f>
        <v>0</v>
      </c>
    </row>
    <row r="43" spans="1:4" s="1" customFormat="1" ht="26.1" customHeight="1">
      <c r="A43" s="105"/>
      <c r="B43" s="105">
        <v>50701</v>
      </c>
      <c r="C43" s="55" t="s">
        <v>401</v>
      </c>
      <c r="D43" s="125"/>
    </row>
    <row r="44" spans="1:4" s="1" customFormat="1" ht="26.1" customHeight="1">
      <c r="A44" s="105"/>
      <c r="B44" s="105">
        <v>50702</v>
      </c>
      <c r="C44" s="55" t="s">
        <v>402</v>
      </c>
      <c r="D44" s="125"/>
    </row>
    <row r="45" spans="1:4" s="1" customFormat="1" ht="26.1" customHeight="1">
      <c r="A45" s="105"/>
      <c r="B45" s="105">
        <v>50799</v>
      </c>
      <c r="C45" s="55" t="s">
        <v>403</v>
      </c>
      <c r="D45" s="125"/>
    </row>
    <row r="46" spans="1:4" s="1" customFormat="1" ht="26.1" customHeight="1">
      <c r="A46" s="119" t="s">
        <v>404</v>
      </c>
      <c r="B46" s="119">
        <v>508</v>
      </c>
      <c r="C46" s="120" t="s">
        <v>405</v>
      </c>
      <c r="D46" s="126">
        <f>SUM(D47:D48)</f>
        <v>0</v>
      </c>
    </row>
    <row r="47" spans="1:4" s="1" customFormat="1" ht="26.1" customHeight="1">
      <c r="A47" s="105"/>
      <c r="B47" s="105">
        <v>50801</v>
      </c>
      <c r="C47" s="55" t="s">
        <v>406</v>
      </c>
      <c r="D47" s="125"/>
    </row>
    <row r="48" spans="1:4" s="1" customFormat="1" ht="26.1" customHeight="1">
      <c r="A48" s="105"/>
      <c r="B48" s="105">
        <v>50802</v>
      </c>
      <c r="C48" s="55" t="s">
        <v>407</v>
      </c>
      <c r="D48" s="125"/>
    </row>
    <row r="49" spans="1:4" s="1" customFormat="1" ht="26.1" customHeight="1">
      <c r="A49" s="119" t="s">
        <v>408</v>
      </c>
      <c r="B49" s="119">
        <v>509</v>
      </c>
      <c r="C49" s="120" t="s">
        <v>409</v>
      </c>
      <c r="D49" s="126">
        <f>SUM(D50:D54)</f>
        <v>0</v>
      </c>
    </row>
    <row r="50" spans="1:4" s="1" customFormat="1" ht="26.1" customHeight="1">
      <c r="A50" s="105"/>
      <c r="B50" s="105">
        <v>50901</v>
      </c>
      <c r="C50" s="55" t="s">
        <v>410</v>
      </c>
      <c r="D50" s="125"/>
    </row>
    <row r="51" spans="1:4" s="1" customFormat="1" ht="26.1" customHeight="1">
      <c r="A51" s="105"/>
      <c r="B51" s="105">
        <v>50902</v>
      </c>
      <c r="C51" s="55" t="s">
        <v>411</v>
      </c>
      <c r="D51" s="125"/>
    </row>
    <row r="52" spans="1:4" s="3" customFormat="1" ht="26.1" customHeight="1">
      <c r="A52" s="105"/>
      <c r="B52" s="105">
        <v>50903</v>
      </c>
      <c r="C52" s="55" t="s">
        <v>412</v>
      </c>
      <c r="D52" s="127"/>
    </row>
    <row r="53" spans="1:4" s="3" customFormat="1" ht="26.1" customHeight="1">
      <c r="A53" s="105"/>
      <c r="B53" s="105">
        <v>50905</v>
      </c>
      <c r="C53" s="55" t="s">
        <v>413</v>
      </c>
      <c r="D53" s="125"/>
    </row>
    <row r="54" spans="1:4" s="10" customFormat="1" ht="26.1" customHeight="1">
      <c r="A54" s="105"/>
      <c r="B54" s="105">
        <v>50999</v>
      </c>
      <c r="C54" s="55" t="s">
        <v>414</v>
      </c>
      <c r="D54" s="125"/>
    </row>
    <row r="55" spans="1:4" s="11" customFormat="1" ht="26.1" customHeight="1">
      <c r="A55" s="119" t="s">
        <v>415</v>
      </c>
      <c r="B55" s="119">
        <v>510</v>
      </c>
      <c r="C55" s="120" t="s">
        <v>416</v>
      </c>
      <c r="D55" s="126">
        <f>SUM(D56:D57)</f>
        <v>0</v>
      </c>
    </row>
    <row r="56" spans="1:4" s="10" customFormat="1" ht="26.1" customHeight="1">
      <c r="A56" s="105"/>
      <c r="B56" s="105">
        <v>51002</v>
      </c>
      <c r="C56" s="55" t="s">
        <v>417</v>
      </c>
      <c r="D56" s="125"/>
    </row>
    <row r="57" spans="1:4" s="10" customFormat="1" ht="26.1" customHeight="1">
      <c r="A57" s="105"/>
      <c r="B57" s="105">
        <v>51003</v>
      </c>
      <c r="C57" s="55" t="s">
        <v>418</v>
      </c>
      <c r="D57" s="125"/>
    </row>
    <row r="58" spans="1:4" s="11" customFormat="1" ht="26.1" customHeight="1">
      <c r="A58" s="119" t="s">
        <v>419</v>
      </c>
      <c r="B58" s="119">
        <v>511</v>
      </c>
      <c r="C58" s="120" t="s">
        <v>420</v>
      </c>
      <c r="D58" s="126">
        <f>SUM(D59:D62)</f>
        <v>0</v>
      </c>
    </row>
    <row r="59" spans="1:4" s="10" customFormat="1" ht="26.1" customHeight="1">
      <c r="A59" s="105"/>
      <c r="B59" s="105">
        <v>51101</v>
      </c>
      <c r="C59" s="55" t="s">
        <v>421</v>
      </c>
      <c r="D59" s="125"/>
    </row>
    <row r="60" spans="1:4" s="10" customFormat="1" ht="26.1" customHeight="1">
      <c r="A60" s="105"/>
      <c r="B60" s="105">
        <v>51102</v>
      </c>
      <c r="C60" s="55" t="s">
        <v>422</v>
      </c>
      <c r="D60" s="125"/>
    </row>
    <row r="61" spans="1:4" s="10" customFormat="1" ht="26.1" customHeight="1">
      <c r="A61" s="105"/>
      <c r="B61" s="105">
        <v>51103</v>
      </c>
      <c r="C61" s="55" t="s">
        <v>423</v>
      </c>
      <c r="D61" s="125"/>
    </row>
    <row r="62" spans="1:4" s="10" customFormat="1" ht="26.1" customHeight="1">
      <c r="A62" s="105"/>
      <c r="B62" s="105">
        <v>51104</v>
      </c>
      <c r="C62" s="55" t="s">
        <v>424</v>
      </c>
      <c r="D62" s="125"/>
    </row>
    <row r="63" spans="1:4" s="11" customFormat="1" ht="26.1" customHeight="1">
      <c r="A63" s="119" t="s">
        <v>425</v>
      </c>
      <c r="B63" s="119">
        <v>512</v>
      </c>
      <c r="C63" s="120" t="s">
        <v>426</v>
      </c>
      <c r="D63" s="126">
        <f>SUM(D64:D65)</f>
        <v>0</v>
      </c>
    </row>
    <row r="64" spans="1:4" s="10" customFormat="1" ht="26.1" customHeight="1">
      <c r="A64" s="105"/>
      <c r="B64" s="105">
        <v>51201</v>
      </c>
      <c r="C64" s="55" t="s">
        <v>427</v>
      </c>
      <c r="D64" s="125"/>
    </row>
    <row r="65" spans="1:4" s="10" customFormat="1" ht="26.1" customHeight="1">
      <c r="A65" s="105"/>
      <c r="B65" s="105">
        <v>51202</v>
      </c>
      <c r="C65" s="55" t="s">
        <v>428</v>
      </c>
      <c r="D65" s="125"/>
    </row>
    <row r="66" spans="1:4" s="11" customFormat="1" ht="26.1" customHeight="1">
      <c r="A66" s="119" t="s">
        <v>429</v>
      </c>
      <c r="B66" s="119">
        <v>513</v>
      </c>
      <c r="C66" s="120" t="s">
        <v>430</v>
      </c>
      <c r="D66" s="126">
        <f>SUM(D67:D70)</f>
        <v>0</v>
      </c>
    </row>
    <row r="67" spans="1:4" s="10" customFormat="1" ht="26.1" customHeight="1">
      <c r="A67" s="105"/>
      <c r="B67" s="105">
        <v>51301</v>
      </c>
      <c r="C67" s="55" t="s">
        <v>431</v>
      </c>
      <c r="D67" s="125"/>
    </row>
    <row r="68" spans="1:4" s="10" customFormat="1" ht="26.1" customHeight="1">
      <c r="A68" s="105"/>
      <c r="B68" s="105">
        <v>51302</v>
      </c>
      <c r="C68" s="55" t="s">
        <v>432</v>
      </c>
      <c r="D68" s="125"/>
    </row>
    <row r="69" spans="1:4" s="10" customFormat="1" ht="26.1" customHeight="1">
      <c r="A69" s="105"/>
      <c r="B69" s="105">
        <v>51303</v>
      </c>
      <c r="C69" s="55" t="s">
        <v>433</v>
      </c>
      <c r="D69" s="125"/>
    </row>
    <row r="70" spans="1:4" s="10" customFormat="1" ht="26.1" customHeight="1">
      <c r="A70" s="105"/>
      <c r="B70" s="105">
        <v>51304</v>
      </c>
      <c r="C70" s="55" t="s">
        <v>434</v>
      </c>
      <c r="D70" s="125"/>
    </row>
    <row r="71" spans="1:4" s="11" customFormat="1" ht="26.1" customHeight="1">
      <c r="A71" s="119" t="s">
        <v>435</v>
      </c>
      <c r="B71" s="119">
        <v>514</v>
      </c>
      <c r="C71" s="120" t="s">
        <v>436</v>
      </c>
      <c r="D71" s="126">
        <f>SUM(D72:D73)</f>
        <v>0</v>
      </c>
    </row>
    <row r="72" spans="1:4" s="10" customFormat="1" ht="26.1" customHeight="1">
      <c r="A72" s="105"/>
      <c r="B72" s="105">
        <v>51401</v>
      </c>
      <c r="C72" s="55" t="s">
        <v>437</v>
      </c>
      <c r="D72" s="125"/>
    </row>
    <row r="73" spans="1:4" s="10" customFormat="1" ht="26.1" customHeight="1">
      <c r="A73" s="105"/>
      <c r="B73" s="105">
        <v>51402</v>
      </c>
      <c r="C73" s="55" t="s">
        <v>438</v>
      </c>
      <c r="D73" s="125"/>
    </row>
    <row r="74" spans="1:4" s="11" customFormat="1" ht="26.1" customHeight="1">
      <c r="A74" s="119" t="s">
        <v>439</v>
      </c>
      <c r="B74" s="119">
        <v>599</v>
      </c>
      <c r="C74" s="120" t="s">
        <v>440</v>
      </c>
      <c r="D74" s="126">
        <f>SUM(D75:D78)</f>
        <v>0</v>
      </c>
    </row>
    <row r="75" spans="1:4" s="10" customFormat="1" ht="26.1" customHeight="1">
      <c r="A75" s="105"/>
      <c r="B75" s="105">
        <v>59906</v>
      </c>
      <c r="C75" s="55" t="s">
        <v>441</v>
      </c>
      <c r="D75" s="125"/>
    </row>
    <row r="76" spans="1:4" s="10" customFormat="1" ht="26.1" customHeight="1">
      <c r="A76" s="105"/>
      <c r="B76" s="105">
        <v>59907</v>
      </c>
      <c r="C76" s="55" t="s">
        <v>442</v>
      </c>
      <c r="D76" s="125"/>
    </row>
    <row r="77" spans="1:4" s="10" customFormat="1" ht="26.1" customHeight="1">
      <c r="A77" s="105"/>
      <c r="B77" s="105">
        <v>59908</v>
      </c>
      <c r="C77" s="55" t="s">
        <v>443</v>
      </c>
      <c r="D77" s="125"/>
    </row>
    <row r="78" spans="1:4" s="10" customFormat="1" ht="26.1" customHeight="1">
      <c r="A78" s="105"/>
      <c r="B78" s="105">
        <v>59999</v>
      </c>
      <c r="C78" s="55" t="s">
        <v>169</v>
      </c>
      <c r="D78" s="125"/>
    </row>
    <row r="79" spans="1:4" ht="26.1" customHeight="1">
      <c r="A79" s="182" t="s">
        <v>673</v>
      </c>
      <c r="B79" s="183"/>
      <c r="C79" s="183"/>
      <c r="D79" s="183"/>
    </row>
  </sheetData>
  <mergeCells count="2">
    <mergeCell ref="A2:D2"/>
    <mergeCell ref="A79:D79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I42"/>
  <sheetViews>
    <sheetView view="pageBreakPreview" zoomScale="60" workbookViewId="0">
      <selection activeCell="H17" sqref="H17"/>
    </sheetView>
  </sheetViews>
  <sheetFormatPr defaultRowHeight="15"/>
  <cols>
    <col min="1" max="1" width="35.25" style="22" customWidth="1"/>
    <col min="2" max="2" width="45.75" style="22" customWidth="1"/>
    <col min="3" max="184" width="9" style="22"/>
    <col min="185" max="202" width="9" style="22" customWidth="1"/>
    <col min="203" max="16384" width="9" style="22"/>
  </cols>
  <sheetData>
    <row r="1" spans="1:243" ht="25.5" customHeight="1">
      <c r="A1" s="73" t="s">
        <v>455</v>
      </c>
      <c r="B1" s="73"/>
    </row>
    <row r="2" spans="1:243" ht="49.5" customHeight="1">
      <c r="A2" s="188" t="s">
        <v>454</v>
      </c>
      <c r="B2" s="18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</row>
    <row r="3" spans="1:243" ht="24.75" customHeight="1">
      <c r="A3" s="37"/>
      <c r="B3" s="38" t="s">
        <v>106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ht="21.95" customHeight="1">
      <c r="A4" s="39" t="s">
        <v>3</v>
      </c>
      <c r="B4" s="39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</row>
    <row r="5" spans="1:243" ht="29.25" customHeight="1">
      <c r="A5" s="40" t="s">
        <v>107</v>
      </c>
      <c r="B5" s="4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</row>
    <row r="6" spans="1:243" ht="30.75" customHeight="1">
      <c r="A6" s="40" t="s">
        <v>108</v>
      </c>
      <c r="B6" s="4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</row>
    <row r="7" spans="1:243" ht="29.25" customHeight="1">
      <c r="A7" s="40" t="s">
        <v>109</v>
      </c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spans="1:243" ht="29.25" customHeight="1">
      <c r="A8" s="40"/>
      <c r="B8" s="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</row>
    <row r="9" spans="1:243" ht="27.75" customHeight="1">
      <c r="A9" s="40"/>
      <c r="B9" s="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</row>
    <row r="10" spans="1:243" ht="27.75" customHeight="1">
      <c r="A10" s="40"/>
      <c r="B10" s="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</row>
    <row r="11" spans="1:243" ht="30.75" customHeight="1">
      <c r="A11" s="40" t="s">
        <v>110</v>
      </c>
      <c r="B11" s="4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</row>
    <row r="12" spans="1:243" ht="29.25" customHeight="1">
      <c r="A12" s="40"/>
      <c r="B12" s="4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</row>
    <row r="13" spans="1:243" ht="29.25" customHeight="1">
      <c r="A13" s="40"/>
      <c r="B13" s="4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</row>
    <row r="14" spans="1:243" ht="27.75" customHeight="1">
      <c r="A14" s="40"/>
      <c r="B14" s="4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</row>
    <row r="15" spans="1:243" ht="29.25" customHeight="1">
      <c r="A15" s="40"/>
      <c r="B15" s="4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</row>
    <row r="16" spans="1:243" ht="27.75" customHeight="1">
      <c r="A16" s="40" t="s">
        <v>111</v>
      </c>
      <c r="B16" s="4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</row>
    <row r="17" spans="1:243" ht="27.75" customHeight="1">
      <c r="A17" s="40"/>
      <c r="B17" s="4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</row>
    <row r="18" spans="1:243" ht="29.25" customHeight="1">
      <c r="A18" s="40"/>
      <c r="B18" s="4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</row>
    <row r="19" spans="1:243" ht="30.75" customHeight="1">
      <c r="A19" s="40"/>
      <c r="B19" s="4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</row>
    <row r="20" spans="1:243" ht="30.75" customHeight="1">
      <c r="A20" s="40"/>
      <c r="B20" s="41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</row>
    <row r="21" spans="1:243" ht="30.75" customHeight="1">
      <c r="A21" s="40"/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</row>
    <row r="22" spans="1:243" ht="27.75" customHeight="1">
      <c r="A22" s="40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</row>
    <row r="23" spans="1:243" ht="31.5" customHeight="1">
      <c r="A23" s="40" t="s">
        <v>112</v>
      </c>
      <c r="B23" s="4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</row>
    <row r="24" spans="1:243" ht="34.5" customHeight="1">
      <c r="A24" s="208" t="s">
        <v>674</v>
      </c>
      <c r="B24" s="209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</row>
    <row r="25" spans="1:24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</row>
    <row r="26" spans="1:24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</row>
    <row r="27" spans="1:243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</row>
    <row r="28" spans="1:24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</row>
    <row r="29" spans="1:24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</row>
    <row r="30" spans="1:243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</row>
    <row r="31" spans="1:243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</row>
    <row r="32" spans="1:243" ht="15.7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</row>
    <row r="33" spans="1:243" ht="15.7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</row>
    <row r="34" spans="1:243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spans="1:243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</row>
    <row r="36" spans="1:243" ht="15.7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</row>
    <row r="37" spans="1:243" ht="15.7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</row>
    <row r="38" spans="1:243" ht="15.7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</row>
    <row r="39" spans="1:243" ht="15.7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</row>
    <row r="40" spans="1:243" ht="15.7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</row>
    <row r="41" spans="1:243" ht="15.7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</row>
    <row r="42" spans="1:243" ht="15.7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</row>
  </sheetData>
  <mergeCells count="2">
    <mergeCell ref="A2:B2"/>
    <mergeCell ref="A24:B2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44"/>
  <sheetViews>
    <sheetView view="pageBreakPreview" zoomScale="70" zoomScaleSheetLayoutView="70" workbookViewId="0">
      <selection activeCell="F39" sqref="F39"/>
    </sheetView>
  </sheetViews>
  <sheetFormatPr defaultRowHeight="13.5"/>
  <cols>
    <col min="1" max="1" width="32" customWidth="1"/>
    <col min="2" max="2" width="40" customWidth="1"/>
    <col min="3" max="3" width="18.75" customWidth="1"/>
  </cols>
  <sheetData>
    <row r="1" spans="1:3" ht="36" customHeight="1">
      <c r="A1" s="44" t="s">
        <v>119</v>
      </c>
      <c r="B1" s="20"/>
      <c r="C1" s="20"/>
    </row>
    <row r="2" spans="1:3" ht="63" customHeight="1">
      <c r="A2" s="181" t="s">
        <v>68</v>
      </c>
      <c r="B2" s="175"/>
      <c r="C2" s="175"/>
    </row>
    <row r="3" spans="1:3" ht="23.25" customHeight="1">
      <c r="A3" s="37"/>
      <c r="B3" s="51"/>
      <c r="C3" s="52" t="s">
        <v>170</v>
      </c>
    </row>
    <row r="4" spans="1:3" s="2" customFormat="1" ht="24.95" customHeight="1">
      <c r="A4" s="46" t="s">
        <v>43</v>
      </c>
      <c r="B4" s="46" t="s">
        <v>40</v>
      </c>
      <c r="C4" s="46" t="s">
        <v>65</v>
      </c>
    </row>
    <row r="5" spans="1:3" s="1" customFormat="1" ht="24.95" customHeight="1">
      <c r="A5" s="53">
        <v>201</v>
      </c>
      <c r="B5" s="54" t="s">
        <v>73</v>
      </c>
      <c r="C5" s="49">
        <f>SUM(C6:C12)</f>
        <v>7700</v>
      </c>
    </row>
    <row r="6" spans="1:3" s="2" customFormat="1" ht="24.95" customHeight="1">
      <c r="A6" s="53">
        <v>2010301</v>
      </c>
      <c r="B6" s="55" t="s">
        <v>171</v>
      </c>
      <c r="C6" s="49">
        <v>1000</v>
      </c>
    </row>
    <row r="7" spans="1:3" s="2" customFormat="1" ht="24.95" customHeight="1">
      <c r="A7" s="53">
        <v>2010708</v>
      </c>
      <c r="B7" s="55" t="s">
        <v>172</v>
      </c>
      <c r="C7" s="49">
        <v>2000</v>
      </c>
    </row>
    <row r="8" spans="1:3" s="2" customFormat="1" ht="24.95" customHeight="1">
      <c r="A8" s="53">
        <v>2010999</v>
      </c>
      <c r="B8" s="55" t="s">
        <v>173</v>
      </c>
      <c r="C8" s="49">
        <v>550</v>
      </c>
    </row>
    <row r="9" spans="1:3" s="2" customFormat="1" ht="24.95" customHeight="1">
      <c r="A9" s="53">
        <v>2011308</v>
      </c>
      <c r="B9" s="55" t="s">
        <v>174</v>
      </c>
      <c r="C9" s="49">
        <v>600</v>
      </c>
    </row>
    <row r="10" spans="1:3" s="2" customFormat="1" ht="24.95" customHeight="1">
      <c r="A10" s="53">
        <v>2011599</v>
      </c>
      <c r="B10" s="55" t="s">
        <v>175</v>
      </c>
      <c r="C10" s="49">
        <v>150</v>
      </c>
    </row>
    <row r="11" spans="1:3" s="1" customFormat="1" ht="24.95" customHeight="1">
      <c r="A11" s="53">
        <v>2011799</v>
      </c>
      <c r="B11" s="55" t="s">
        <v>176</v>
      </c>
      <c r="C11" s="49">
        <v>200</v>
      </c>
    </row>
    <row r="12" spans="1:3" s="2" customFormat="1" ht="24.95" customHeight="1">
      <c r="A12" s="53">
        <v>2019999</v>
      </c>
      <c r="B12" s="55" t="s">
        <v>177</v>
      </c>
      <c r="C12" s="49">
        <v>3200</v>
      </c>
    </row>
    <row r="13" spans="1:3" s="2" customFormat="1" ht="24.95" customHeight="1">
      <c r="A13" s="53">
        <v>204</v>
      </c>
      <c r="B13" s="56" t="s">
        <v>151</v>
      </c>
      <c r="C13" s="49">
        <f>SUM(C14:C15)</f>
        <v>1600</v>
      </c>
    </row>
    <row r="14" spans="1:3" s="1" customFormat="1" ht="24.95" customHeight="1">
      <c r="A14" s="53">
        <v>2040103</v>
      </c>
      <c r="B14" s="55" t="s">
        <v>178</v>
      </c>
      <c r="C14" s="49">
        <v>480</v>
      </c>
    </row>
    <row r="15" spans="1:3" s="1" customFormat="1" ht="24.95" customHeight="1">
      <c r="A15" s="53">
        <v>2040299</v>
      </c>
      <c r="B15" s="55" t="s">
        <v>179</v>
      </c>
      <c r="C15" s="49">
        <v>1120</v>
      </c>
    </row>
    <row r="16" spans="1:3" s="3" customFormat="1" ht="24.95" customHeight="1">
      <c r="A16" s="53">
        <v>205</v>
      </c>
      <c r="B16" s="56" t="s">
        <v>153</v>
      </c>
      <c r="C16" s="49">
        <f>C17</f>
        <v>600</v>
      </c>
    </row>
    <row r="17" spans="1:3" s="2" customFormat="1" ht="24.95" customHeight="1">
      <c r="A17" s="53">
        <v>2050399</v>
      </c>
      <c r="B17" s="55" t="s">
        <v>180</v>
      </c>
      <c r="C17" s="49">
        <v>600</v>
      </c>
    </row>
    <row r="18" spans="1:3" s="2" customFormat="1" ht="24.95" customHeight="1">
      <c r="A18" s="53">
        <v>206</v>
      </c>
      <c r="B18" s="56" t="s">
        <v>155</v>
      </c>
      <c r="C18" s="49">
        <f>SUM(C19:C20)</f>
        <v>25000</v>
      </c>
    </row>
    <row r="19" spans="1:3" s="1" customFormat="1" ht="24.95" customHeight="1">
      <c r="A19" s="53">
        <v>2060402</v>
      </c>
      <c r="B19" s="56" t="s">
        <v>181</v>
      </c>
      <c r="C19" s="49">
        <v>20000</v>
      </c>
    </row>
    <row r="20" spans="1:3" s="2" customFormat="1" ht="24.95" customHeight="1">
      <c r="A20" s="53">
        <v>2069999</v>
      </c>
      <c r="B20" s="56" t="s">
        <v>182</v>
      </c>
      <c r="C20" s="49">
        <v>5000</v>
      </c>
    </row>
    <row r="21" spans="1:3" s="2" customFormat="1" ht="24.95" customHeight="1">
      <c r="A21" s="53">
        <v>211</v>
      </c>
      <c r="B21" s="56" t="s">
        <v>157</v>
      </c>
      <c r="C21" s="49">
        <f>C22</f>
        <v>1000</v>
      </c>
    </row>
    <row r="22" spans="1:3" s="1" customFormat="1" ht="24.95" customHeight="1">
      <c r="A22" s="53">
        <v>2119901</v>
      </c>
      <c r="B22" s="56" t="s">
        <v>183</v>
      </c>
      <c r="C22" s="49">
        <v>1000</v>
      </c>
    </row>
    <row r="23" spans="1:3" s="1" customFormat="1" ht="24.95" customHeight="1">
      <c r="A23" s="53">
        <v>212</v>
      </c>
      <c r="B23" s="56" t="s">
        <v>158</v>
      </c>
      <c r="C23" s="49">
        <f>SUM(C24:C26)</f>
        <v>150769</v>
      </c>
    </row>
    <row r="24" spans="1:3" s="1" customFormat="1" ht="24.95" customHeight="1">
      <c r="A24" s="53">
        <v>2120399</v>
      </c>
      <c r="B24" s="55" t="s">
        <v>184</v>
      </c>
      <c r="C24" s="49">
        <v>142769</v>
      </c>
    </row>
    <row r="25" spans="1:3" s="1" customFormat="1" ht="24.95" customHeight="1">
      <c r="A25" s="53">
        <v>2120501</v>
      </c>
      <c r="B25" s="55" t="s">
        <v>185</v>
      </c>
      <c r="C25" s="49">
        <v>6000</v>
      </c>
    </row>
    <row r="26" spans="1:3" s="1" customFormat="1" ht="24.95" customHeight="1">
      <c r="A26" s="53">
        <v>2129999</v>
      </c>
      <c r="B26" s="56" t="s">
        <v>186</v>
      </c>
      <c r="C26" s="49">
        <v>2000</v>
      </c>
    </row>
    <row r="27" spans="1:3" s="1" customFormat="1" ht="24.95" customHeight="1">
      <c r="A27" s="53">
        <v>213</v>
      </c>
      <c r="B27" s="54" t="s">
        <v>121</v>
      </c>
      <c r="C27" s="49">
        <f>C28</f>
        <v>24000</v>
      </c>
    </row>
    <row r="28" spans="1:3" s="1" customFormat="1" ht="24.95" customHeight="1">
      <c r="A28" s="53">
        <v>2139999</v>
      </c>
      <c r="B28" s="56" t="s">
        <v>187</v>
      </c>
      <c r="C28" s="49">
        <v>24000</v>
      </c>
    </row>
    <row r="29" spans="1:3" s="3" customFormat="1" ht="24.95" customHeight="1">
      <c r="A29" s="53">
        <v>215</v>
      </c>
      <c r="B29" s="56" t="s">
        <v>161</v>
      </c>
      <c r="C29" s="49">
        <f>SUM(C30:C32)</f>
        <v>15000</v>
      </c>
    </row>
    <row r="30" spans="1:3" s="2" customFormat="1" ht="24.95" customHeight="1">
      <c r="A30" s="53">
        <v>2150299</v>
      </c>
      <c r="B30" s="55" t="s">
        <v>188</v>
      </c>
      <c r="C30" s="49">
        <v>9000</v>
      </c>
    </row>
    <row r="31" spans="1:3" s="2" customFormat="1" ht="24.95" customHeight="1">
      <c r="A31" s="53">
        <v>2150510</v>
      </c>
      <c r="B31" s="55" t="s">
        <v>189</v>
      </c>
      <c r="C31" s="49">
        <v>4000</v>
      </c>
    </row>
    <row r="32" spans="1:3" s="2" customFormat="1" ht="24.95" customHeight="1">
      <c r="A32" s="53">
        <v>2159999</v>
      </c>
      <c r="B32" s="56" t="s">
        <v>190</v>
      </c>
      <c r="C32" s="49">
        <v>2000</v>
      </c>
    </row>
    <row r="33" spans="1:3" s="2" customFormat="1" ht="24.95" customHeight="1">
      <c r="A33" s="53">
        <v>219</v>
      </c>
      <c r="B33" s="56" t="s">
        <v>164</v>
      </c>
      <c r="C33" s="49">
        <f>C34</f>
        <v>2731</v>
      </c>
    </row>
    <row r="34" spans="1:3" s="2" customFormat="1" ht="24.95" customHeight="1">
      <c r="A34" s="53">
        <v>2190299</v>
      </c>
      <c r="B34" s="56" t="s">
        <v>191</v>
      </c>
      <c r="C34" s="49">
        <v>2731</v>
      </c>
    </row>
    <row r="35" spans="1:3" s="2" customFormat="1" ht="24.95" customHeight="1">
      <c r="A35" s="53">
        <v>221</v>
      </c>
      <c r="B35" s="56" t="s">
        <v>165</v>
      </c>
      <c r="C35" s="49">
        <f>SUM(C36:C40)</f>
        <v>25600</v>
      </c>
    </row>
    <row r="36" spans="1:3" s="2" customFormat="1" ht="24.95" customHeight="1">
      <c r="A36" s="53">
        <v>2210106</v>
      </c>
      <c r="B36" s="56" t="s">
        <v>192</v>
      </c>
      <c r="C36" s="49">
        <v>25000</v>
      </c>
    </row>
    <row r="37" spans="1:3" s="2" customFormat="1" ht="24.95" customHeight="1">
      <c r="A37" s="53">
        <v>2210199</v>
      </c>
      <c r="B37" s="56" t="s">
        <v>193</v>
      </c>
      <c r="C37" s="49">
        <v>300</v>
      </c>
    </row>
    <row r="38" spans="1:3" s="2" customFormat="1" ht="24.95" customHeight="1">
      <c r="A38" s="53">
        <v>2210201</v>
      </c>
      <c r="B38" s="55" t="s">
        <v>194</v>
      </c>
      <c r="C38" s="57">
        <v>150</v>
      </c>
    </row>
    <row r="39" spans="1:3" s="2" customFormat="1" ht="24.95" customHeight="1">
      <c r="A39" s="53">
        <v>2210202</v>
      </c>
      <c r="B39" s="55" t="s">
        <v>195</v>
      </c>
      <c r="C39" s="57">
        <v>60</v>
      </c>
    </row>
    <row r="40" spans="1:3" s="2" customFormat="1" ht="24.95" customHeight="1">
      <c r="A40" s="53">
        <v>2210203</v>
      </c>
      <c r="B40" s="55" t="s">
        <v>196</v>
      </c>
      <c r="C40" s="57">
        <v>90</v>
      </c>
    </row>
    <row r="41" spans="1:3" s="2" customFormat="1" ht="24.95" customHeight="1">
      <c r="A41" s="53">
        <v>229</v>
      </c>
      <c r="B41" s="55" t="s">
        <v>197</v>
      </c>
      <c r="C41" s="57">
        <f>C42</f>
        <v>1000</v>
      </c>
    </row>
    <row r="42" spans="1:3" s="2" customFormat="1" ht="24.95" customHeight="1">
      <c r="A42" s="53">
        <v>2299901</v>
      </c>
      <c r="B42" s="55" t="s">
        <v>198</v>
      </c>
      <c r="C42" s="57">
        <v>1000</v>
      </c>
    </row>
    <row r="43" spans="1:3" s="2" customFormat="1" ht="24.95" customHeight="1">
      <c r="A43" s="53"/>
      <c r="B43" s="58" t="s">
        <v>120</v>
      </c>
      <c r="C43" s="59">
        <f>C5+C13+C16+C18+C21+C23+C27+C29+C33+C35+C41</f>
        <v>255000</v>
      </c>
    </row>
    <row r="44" spans="1:3" ht="24.95" customHeight="1">
      <c r="A44" s="182" t="s">
        <v>666</v>
      </c>
      <c r="B44" s="183"/>
      <c r="C44" s="183"/>
    </row>
  </sheetData>
  <mergeCells count="2">
    <mergeCell ref="A2:C2"/>
    <mergeCell ref="A44:C4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S42"/>
  <sheetViews>
    <sheetView view="pageBreakPreview" zoomScale="60" workbookViewId="0">
      <selection activeCell="A19" sqref="A19"/>
    </sheetView>
  </sheetViews>
  <sheetFormatPr defaultRowHeight="15"/>
  <cols>
    <col min="1" max="1" width="31.875" style="22" customWidth="1"/>
    <col min="2" max="2" width="49" style="22" customWidth="1"/>
    <col min="3" max="16384" width="9" style="22"/>
  </cols>
  <sheetData>
    <row r="1" spans="1:253" ht="24" customHeight="1">
      <c r="A1" s="73" t="s">
        <v>456</v>
      </c>
      <c r="B1" s="73"/>
    </row>
    <row r="2" spans="1:253" ht="55.5" customHeight="1">
      <c r="A2" s="188" t="s">
        <v>457</v>
      </c>
      <c r="B2" s="18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 ht="32.25" customHeight="1">
      <c r="A3" s="37"/>
      <c r="B3" s="38" t="s">
        <v>106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ht="29.25" customHeight="1">
      <c r="A4" s="39" t="s">
        <v>5</v>
      </c>
      <c r="B4" s="39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 ht="30.75" customHeight="1">
      <c r="A5" s="43" t="s">
        <v>6</v>
      </c>
      <c r="B5" s="4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 ht="29.25" customHeight="1">
      <c r="A6" s="40" t="s">
        <v>676</v>
      </c>
      <c r="B6" s="4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ht="27.75" customHeight="1">
      <c r="A7" s="40" t="s">
        <v>677</v>
      </c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 ht="27.75" customHeight="1">
      <c r="A8" s="40" t="s">
        <v>678</v>
      </c>
      <c r="B8" s="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 ht="31.5" customHeight="1">
      <c r="A9" s="40"/>
      <c r="B9" s="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ht="29.25" customHeight="1">
      <c r="A10" s="43" t="s">
        <v>7</v>
      </c>
      <c r="B10" s="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ht="29.25" customHeight="1">
      <c r="A11" s="40" t="s">
        <v>679</v>
      </c>
      <c r="B11" s="4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 ht="29.25" customHeight="1">
      <c r="A12" s="40" t="s">
        <v>680</v>
      </c>
      <c r="B12" s="4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 ht="27.75" customHeight="1">
      <c r="A13" s="40" t="s">
        <v>681</v>
      </c>
      <c r="B13" s="4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3" ht="29.25" customHeight="1">
      <c r="A14" s="40" t="s">
        <v>682</v>
      </c>
      <c r="B14" s="4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3" ht="29.25" customHeight="1">
      <c r="A15" s="40"/>
      <c r="B15" s="4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</row>
    <row r="16" spans="1:253" ht="27.75" customHeight="1">
      <c r="A16" s="43" t="s">
        <v>8</v>
      </c>
      <c r="B16" s="4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</row>
    <row r="17" spans="1:253" ht="31.5" customHeight="1">
      <c r="A17" s="40" t="s">
        <v>683</v>
      </c>
      <c r="B17" s="4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</row>
    <row r="18" spans="1:253" ht="30.75" customHeight="1">
      <c r="A18" s="40" t="s">
        <v>684</v>
      </c>
      <c r="B18" s="4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</row>
    <row r="19" spans="1:253" ht="30.75" customHeight="1">
      <c r="A19" s="40" t="s">
        <v>685</v>
      </c>
      <c r="B19" s="4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</row>
    <row r="20" spans="1:253" ht="27.75" customHeight="1">
      <c r="A20" s="40"/>
      <c r="B20" s="41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</row>
    <row r="21" spans="1:253" ht="27" customHeight="1">
      <c r="A21" s="43" t="s">
        <v>9</v>
      </c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</row>
    <row r="22" spans="1:253" ht="29.25" customHeight="1">
      <c r="A22" s="40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</row>
    <row r="23" spans="1:253" ht="27.75" customHeight="1">
      <c r="A23" s="43" t="s">
        <v>258</v>
      </c>
      <c r="B23" s="7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</row>
    <row r="24" spans="1:253" ht="35.25" customHeight="1">
      <c r="A24" s="208" t="s">
        <v>675</v>
      </c>
      <c r="B24" s="209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</row>
    <row r="25" spans="1:25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</row>
    <row r="26" spans="1:25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</row>
    <row r="27" spans="1:253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</row>
    <row r="28" spans="1:25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</row>
    <row r="29" spans="1:25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</row>
    <row r="30" spans="1:253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</row>
    <row r="31" spans="1:253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</row>
    <row r="32" spans="1:253" ht="15.7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</row>
    <row r="33" spans="1:253" ht="15.7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</row>
    <row r="34" spans="1:253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</row>
    <row r="35" spans="1:253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</row>
    <row r="36" spans="1:253" ht="15.7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</row>
    <row r="37" spans="1:253" ht="15.7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</row>
    <row r="38" spans="1:253" ht="15.7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</row>
    <row r="39" spans="1:253" ht="15.7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</row>
    <row r="40" spans="1:253" ht="15.7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</row>
    <row r="41" spans="1:253" ht="15.7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</row>
    <row r="42" spans="1:253" ht="15.7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</row>
  </sheetData>
  <mergeCells count="2">
    <mergeCell ref="A2:B2"/>
    <mergeCell ref="A24:B2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S42"/>
  <sheetViews>
    <sheetView view="pageBreakPreview" zoomScale="60" workbookViewId="0">
      <selection activeCell="D3" sqref="D3"/>
    </sheetView>
  </sheetViews>
  <sheetFormatPr defaultRowHeight="15"/>
  <cols>
    <col min="1" max="1" width="31.875" style="22" customWidth="1"/>
    <col min="2" max="2" width="50.375" style="22" customWidth="1"/>
    <col min="3" max="16384" width="9" style="22"/>
  </cols>
  <sheetData>
    <row r="1" spans="1:253" ht="24" customHeight="1">
      <c r="A1" s="73" t="s">
        <v>458</v>
      </c>
      <c r="B1" s="73"/>
    </row>
    <row r="2" spans="1:253" ht="66.75" customHeight="1">
      <c r="A2" s="188" t="s">
        <v>459</v>
      </c>
      <c r="B2" s="18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 ht="39.75" customHeight="1">
      <c r="A3" s="37"/>
      <c r="B3" s="38" t="s">
        <v>106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ht="27" customHeight="1">
      <c r="A4" s="39" t="s">
        <v>5</v>
      </c>
      <c r="B4" s="39" t="s">
        <v>4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 ht="27.75" customHeight="1">
      <c r="A5" s="43" t="s">
        <v>6</v>
      </c>
      <c r="B5" s="4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 ht="27" customHeight="1">
      <c r="A6" s="40" t="s">
        <v>676</v>
      </c>
      <c r="B6" s="4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ht="27" customHeight="1">
      <c r="A7" s="40" t="s">
        <v>677</v>
      </c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 ht="27" customHeight="1">
      <c r="A8" s="40" t="s">
        <v>678</v>
      </c>
      <c r="B8" s="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 ht="27.75" customHeight="1">
      <c r="A9" s="40"/>
      <c r="B9" s="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ht="27.75" customHeight="1">
      <c r="A10" s="43" t="s">
        <v>7</v>
      </c>
      <c r="B10" s="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ht="27.75" customHeight="1">
      <c r="A11" s="40" t="s">
        <v>679</v>
      </c>
      <c r="B11" s="4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 ht="27" customHeight="1">
      <c r="A12" s="40" t="s">
        <v>680</v>
      </c>
      <c r="B12" s="4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 ht="29.25" customHeight="1">
      <c r="A13" s="40" t="s">
        <v>681</v>
      </c>
      <c r="B13" s="4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3" ht="27" customHeight="1">
      <c r="A14" s="40" t="s">
        <v>682</v>
      </c>
      <c r="B14" s="4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3" ht="29.25" customHeight="1">
      <c r="A15" s="40"/>
      <c r="B15" s="4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</row>
    <row r="16" spans="1:253" ht="27.75" customHeight="1">
      <c r="A16" s="43" t="s">
        <v>8</v>
      </c>
      <c r="B16" s="4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</row>
    <row r="17" spans="1:253" ht="29.25" customHeight="1">
      <c r="A17" s="40" t="s">
        <v>683</v>
      </c>
      <c r="B17" s="4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</row>
    <row r="18" spans="1:253" ht="29.25" customHeight="1">
      <c r="A18" s="40" t="s">
        <v>684</v>
      </c>
      <c r="B18" s="4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</row>
    <row r="19" spans="1:253" ht="27" customHeight="1">
      <c r="A19" s="40" t="s">
        <v>685</v>
      </c>
      <c r="B19" s="4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</row>
    <row r="20" spans="1:253" ht="30.75" customHeight="1">
      <c r="A20" s="40"/>
      <c r="B20" s="41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</row>
    <row r="21" spans="1:253" ht="27.75" customHeight="1">
      <c r="A21" s="43" t="s">
        <v>9</v>
      </c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</row>
    <row r="22" spans="1:253" ht="29.25" customHeight="1">
      <c r="A22" s="40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</row>
    <row r="23" spans="1:253" ht="27.75" customHeight="1">
      <c r="A23" s="43" t="s">
        <v>258</v>
      </c>
      <c r="B23" s="41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</row>
    <row r="24" spans="1:253" ht="33" customHeight="1">
      <c r="A24" s="208" t="s">
        <v>675</v>
      </c>
      <c r="B24" s="209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</row>
    <row r="25" spans="1:25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</row>
    <row r="26" spans="1:25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</row>
    <row r="27" spans="1:253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</row>
    <row r="28" spans="1:25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</row>
    <row r="29" spans="1:25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</row>
    <row r="30" spans="1:253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</row>
    <row r="31" spans="1:253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</row>
    <row r="32" spans="1:253" ht="15.7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</row>
    <row r="33" spans="1:253" ht="15.7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</row>
    <row r="34" spans="1:253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</row>
    <row r="35" spans="1:253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</row>
    <row r="36" spans="1:253" ht="15.7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</row>
    <row r="37" spans="1:253" ht="15.7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</row>
    <row r="38" spans="1:253" ht="15.7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</row>
    <row r="39" spans="1:253" ht="15.7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</row>
    <row r="40" spans="1:253" ht="15.7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</row>
    <row r="41" spans="1:253" ht="15.7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</row>
    <row r="42" spans="1:253" ht="15.7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</row>
  </sheetData>
  <mergeCells count="2">
    <mergeCell ref="A2:B2"/>
    <mergeCell ref="A24:B2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view="pageBreakPreview" topLeftCell="A67" zoomScale="80" zoomScaleSheetLayoutView="80" workbookViewId="0">
      <selection activeCell="H79" sqref="H79"/>
    </sheetView>
  </sheetViews>
  <sheetFormatPr defaultRowHeight="15"/>
  <cols>
    <col min="1" max="1" width="8.25" style="20" customWidth="1"/>
    <col min="2" max="2" width="19" style="20" customWidth="1"/>
    <col min="3" max="3" width="47" style="20" customWidth="1"/>
    <col min="4" max="4" width="14.25" style="29" bestFit="1" customWidth="1"/>
    <col min="5" max="16384" width="9" style="20"/>
  </cols>
  <sheetData>
    <row r="1" spans="1:4" ht="22.5" customHeight="1">
      <c r="A1" s="115" t="s">
        <v>467</v>
      </c>
      <c r="B1" s="115"/>
      <c r="C1" s="115"/>
      <c r="D1" s="116"/>
    </row>
    <row r="2" spans="1:4" ht="58.5" customHeight="1">
      <c r="A2" s="210" t="s">
        <v>466</v>
      </c>
      <c r="B2" s="210"/>
      <c r="C2" s="210"/>
      <c r="D2" s="210"/>
    </row>
    <row r="3" spans="1:4" ht="18" customHeight="1">
      <c r="A3" s="44"/>
      <c r="B3" s="44"/>
      <c r="C3" s="44"/>
      <c r="D3" s="117" t="s">
        <v>468</v>
      </c>
    </row>
    <row r="4" spans="1:4" s="25" customFormat="1" ht="20.100000000000001" customHeight="1">
      <c r="A4" s="105"/>
      <c r="B4" s="46" t="s">
        <v>44</v>
      </c>
      <c r="C4" s="46" t="s">
        <v>45</v>
      </c>
      <c r="D4" s="123" t="s">
        <v>38</v>
      </c>
    </row>
    <row r="5" spans="1:4" s="25" customFormat="1" ht="20.100000000000001" customHeight="1">
      <c r="A5" s="119" t="s">
        <v>1</v>
      </c>
      <c r="B5" s="119">
        <v>501</v>
      </c>
      <c r="C5" s="120" t="s">
        <v>46</v>
      </c>
      <c r="D5" s="124">
        <f>SUM(D6:D9)</f>
        <v>0</v>
      </c>
    </row>
    <row r="6" spans="1:4" s="25" customFormat="1" ht="20.100000000000001" customHeight="1">
      <c r="A6" s="105"/>
      <c r="B6" s="105">
        <v>50101</v>
      </c>
      <c r="C6" s="55" t="s">
        <v>469</v>
      </c>
      <c r="D6" s="125"/>
    </row>
    <row r="7" spans="1:4" s="25" customFormat="1" ht="20.100000000000001" customHeight="1">
      <c r="A7" s="105"/>
      <c r="B7" s="105">
        <v>50102</v>
      </c>
      <c r="C7" s="55" t="s">
        <v>470</v>
      </c>
      <c r="D7" s="125"/>
    </row>
    <row r="8" spans="1:4" s="25" customFormat="1" ht="20.100000000000001" customHeight="1">
      <c r="A8" s="105"/>
      <c r="B8" s="105">
        <v>50103</v>
      </c>
      <c r="C8" s="55" t="s">
        <v>471</v>
      </c>
      <c r="D8" s="125"/>
    </row>
    <row r="9" spans="1:4" s="25" customFormat="1" ht="20.100000000000001" customHeight="1">
      <c r="A9" s="105"/>
      <c r="B9" s="105">
        <v>50199</v>
      </c>
      <c r="C9" s="55" t="s">
        <v>472</v>
      </c>
      <c r="D9" s="125"/>
    </row>
    <row r="10" spans="1:4" s="25" customFormat="1" ht="20.100000000000001" customHeight="1">
      <c r="A10" s="119" t="s">
        <v>0</v>
      </c>
      <c r="B10" s="119">
        <v>502</v>
      </c>
      <c r="C10" s="120" t="s">
        <v>47</v>
      </c>
      <c r="D10" s="124">
        <f>SUM(D11:D20)</f>
        <v>0</v>
      </c>
    </row>
    <row r="11" spans="1:4" s="25" customFormat="1" ht="20.100000000000001" customHeight="1">
      <c r="A11" s="105"/>
      <c r="B11" s="105">
        <v>50201</v>
      </c>
      <c r="C11" s="55" t="s">
        <v>473</v>
      </c>
      <c r="D11" s="125"/>
    </row>
    <row r="12" spans="1:4" s="25" customFormat="1" ht="20.100000000000001" customHeight="1">
      <c r="A12" s="105"/>
      <c r="B12" s="105">
        <v>50202</v>
      </c>
      <c r="C12" s="55" t="s">
        <v>474</v>
      </c>
      <c r="D12" s="125"/>
    </row>
    <row r="13" spans="1:4" s="25" customFormat="1" ht="20.100000000000001" customHeight="1">
      <c r="A13" s="105"/>
      <c r="B13" s="105">
        <v>50203</v>
      </c>
      <c r="C13" s="55" t="s">
        <v>475</v>
      </c>
      <c r="D13" s="125"/>
    </row>
    <row r="14" spans="1:4" s="25" customFormat="1" ht="20.100000000000001" customHeight="1">
      <c r="A14" s="105"/>
      <c r="B14" s="105">
        <v>50204</v>
      </c>
      <c r="C14" s="55" t="s">
        <v>476</v>
      </c>
      <c r="D14" s="125"/>
    </row>
    <row r="15" spans="1:4" s="25" customFormat="1" ht="20.100000000000001" customHeight="1">
      <c r="A15" s="105"/>
      <c r="B15" s="105">
        <v>50205</v>
      </c>
      <c r="C15" s="55" t="s">
        <v>477</v>
      </c>
      <c r="D15" s="125"/>
    </row>
    <row r="16" spans="1:4" s="25" customFormat="1" ht="20.100000000000001" customHeight="1">
      <c r="A16" s="105"/>
      <c r="B16" s="105">
        <v>50206</v>
      </c>
      <c r="C16" s="55" t="s">
        <v>478</v>
      </c>
      <c r="D16" s="125"/>
    </row>
    <row r="17" spans="1:4" s="25" customFormat="1" ht="20.100000000000001" customHeight="1">
      <c r="A17" s="105"/>
      <c r="B17" s="105">
        <v>50207</v>
      </c>
      <c r="C17" s="55" t="s">
        <v>479</v>
      </c>
      <c r="D17" s="125"/>
    </row>
    <row r="18" spans="1:4" s="25" customFormat="1" ht="20.100000000000001" customHeight="1">
      <c r="A18" s="105"/>
      <c r="B18" s="105">
        <v>50208</v>
      </c>
      <c r="C18" s="55" t="s">
        <v>480</v>
      </c>
      <c r="D18" s="125"/>
    </row>
    <row r="19" spans="1:4" s="25" customFormat="1" ht="20.100000000000001" customHeight="1">
      <c r="A19" s="105"/>
      <c r="B19" s="105">
        <v>50209</v>
      </c>
      <c r="C19" s="55" t="s">
        <v>481</v>
      </c>
      <c r="D19" s="125"/>
    </row>
    <row r="20" spans="1:4" s="25" customFormat="1" ht="20.100000000000001" customHeight="1">
      <c r="A20" s="105"/>
      <c r="B20" s="105">
        <v>50299</v>
      </c>
      <c r="C20" s="55" t="s">
        <v>482</v>
      </c>
      <c r="D20" s="125"/>
    </row>
    <row r="21" spans="1:4" s="25" customFormat="1" ht="20.100000000000001" customHeight="1">
      <c r="A21" s="119" t="s">
        <v>49</v>
      </c>
      <c r="B21" s="119">
        <v>503</v>
      </c>
      <c r="C21" s="120" t="s">
        <v>48</v>
      </c>
      <c r="D21" s="126">
        <f>SUM(D22:D28)</f>
        <v>0</v>
      </c>
    </row>
    <row r="22" spans="1:4" s="25" customFormat="1" ht="20.100000000000001" customHeight="1">
      <c r="A22" s="105"/>
      <c r="B22" s="105">
        <v>50301</v>
      </c>
      <c r="C22" s="55" t="s">
        <v>483</v>
      </c>
      <c r="D22" s="125"/>
    </row>
    <row r="23" spans="1:4" s="25" customFormat="1" ht="20.100000000000001" customHeight="1">
      <c r="A23" s="105"/>
      <c r="B23" s="105">
        <v>50302</v>
      </c>
      <c r="C23" s="55" t="s">
        <v>484</v>
      </c>
      <c r="D23" s="127"/>
    </row>
    <row r="24" spans="1:4" s="25" customFormat="1" ht="20.100000000000001" customHeight="1">
      <c r="A24" s="105"/>
      <c r="B24" s="105">
        <v>50303</v>
      </c>
      <c r="C24" s="55" t="s">
        <v>485</v>
      </c>
      <c r="D24" s="125"/>
    </row>
    <row r="25" spans="1:4" s="25" customFormat="1" ht="20.100000000000001" customHeight="1">
      <c r="A25" s="105"/>
      <c r="B25" s="105">
        <v>50305</v>
      </c>
      <c r="C25" s="55" t="s">
        <v>486</v>
      </c>
      <c r="D25" s="127"/>
    </row>
    <row r="26" spans="1:4" s="25" customFormat="1" ht="20.100000000000001" customHeight="1">
      <c r="A26" s="105"/>
      <c r="B26" s="105">
        <v>50306</v>
      </c>
      <c r="C26" s="55" t="s">
        <v>487</v>
      </c>
      <c r="D26" s="125"/>
    </row>
    <row r="27" spans="1:4" s="25" customFormat="1" ht="20.100000000000001" customHeight="1">
      <c r="A27" s="105"/>
      <c r="B27" s="105">
        <v>50307</v>
      </c>
      <c r="C27" s="55" t="s">
        <v>488</v>
      </c>
      <c r="D27" s="125"/>
    </row>
    <row r="28" spans="1:4" s="25" customFormat="1" ht="20.100000000000001" customHeight="1">
      <c r="A28" s="105"/>
      <c r="B28" s="105">
        <v>50399</v>
      </c>
      <c r="C28" s="55" t="s">
        <v>489</v>
      </c>
      <c r="D28" s="128"/>
    </row>
    <row r="29" spans="1:4" s="25" customFormat="1" ht="20.100000000000001" customHeight="1">
      <c r="A29" s="119" t="s">
        <v>64</v>
      </c>
      <c r="B29" s="119">
        <v>503</v>
      </c>
      <c r="C29" s="120" t="s">
        <v>50</v>
      </c>
      <c r="D29" s="126">
        <f>SUM(D30:D34)</f>
        <v>0</v>
      </c>
    </row>
    <row r="30" spans="1:4" s="25" customFormat="1" ht="20.100000000000001" customHeight="1">
      <c r="A30" s="105"/>
      <c r="B30" s="105">
        <v>50401</v>
      </c>
      <c r="C30" s="55" t="s">
        <v>483</v>
      </c>
      <c r="D30" s="127"/>
    </row>
    <row r="31" spans="1:4" s="25" customFormat="1" ht="20.100000000000001" customHeight="1">
      <c r="A31" s="105"/>
      <c r="B31" s="105">
        <v>50402</v>
      </c>
      <c r="C31" s="55" t="s">
        <v>484</v>
      </c>
      <c r="D31" s="125"/>
    </row>
    <row r="32" spans="1:4" s="25" customFormat="1" ht="20.100000000000001" customHeight="1">
      <c r="A32" s="105"/>
      <c r="B32" s="105">
        <v>50403</v>
      </c>
      <c r="C32" s="55" t="s">
        <v>485</v>
      </c>
      <c r="D32" s="125"/>
    </row>
    <row r="33" spans="1:4" s="25" customFormat="1" ht="20.100000000000001" customHeight="1">
      <c r="A33" s="105"/>
      <c r="B33" s="105">
        <v>50405</v>
      </c>
      <c r="C33" s="55" t="s">
        <v>487</v>
      </c>
      <c r="D33" s="127"/>
    </row>
    <row r="34" spans="1:4" s="25" customFormat="1" ht="20.100000000000001" customHeight="1">
      <c r="A34" s="105"/>
      <c r="B34" s="105">
        <v>50399</v>
      </c>
      <c r="C34" s="55" t="s">
        <v>489</v>
      </c>
      <c r="D34" s="125"/>
    </row>
    <row r="35" spans="1:4" s="25" customFormat="1" ht="20.100000000000001" customHeight="1">
      <c r="A35" s="119" t="s">
        <v>2</v>
      </c>
      <c r="B35" s="119">
        <v>505</v>
      </c>
      <c r="C35" s="120" t="s">
        <v>51</v>
      </c>
      <c r="D35" s="124">
        <f>SUM(D36:D38)</f>
        <v>0</v>
      </c>
    </row>
    <row r="36" spans="1:4" s="25" customFormat="1" ht="20.100000000000001" customHeight="1">
      <c r="A36" s="105"/>
      <c r="B36" s="105">
        <v>50501</v>
      </c>
      <c r="C36" s="55" t="s">
        <v>490</v>
      </c>
      <c r="D36" s="127"/>
    </row>
    <row r="37" spans="1:4" s="25" customFormat="1" ht="20.100000000000001" customHeight="1">
      <c r="A37" s="105"/>
      <c r="B37" s="105">
        <v>50502</v>
      </c>
      <c r="C37" s="55" t="s">
        <v>491</v>
      </c>
      <c r="D37" s="125"/>
    </row>
    <row r="38" spans="1:4" s="25" customFormat="1" ht="20.100000000000001" customHeight="1">
      <c r="A38" s="105"/>
      <c r="B38" s="105">
        <v>50599</v>
      </c>
      <c r="C38" s="55" t="s">
        <v>492</v>
      </c>
      <c r="D38" s="125"/>
    </row>
    <row r="39" spans="1:4" s="25" customFormat="1" ht="20.100000000000001" customHeight="1">
      <c r="A39" s="119" t="s">
        <v>460</v>
      </c>
      <c r="B39" s="119">
        <v>506</v>
      </c>
      <c r="C39" s="120" t="s">
        <v>91</v>
      </c>
      <c r="D39" s="126">
        <f>SUM(D40:D41)</f>
        <v>0</v>
      </c>
    </row>
    <row r="40" spans="1:4" s="25" customFormat="1" ht="20.100000000000001" customHeight="1">
      <c r="A40" s="105"/>
      <c r="B40" s="105">
        <v>50601</v>
      </c>
      <c r="C40" s="55" t="s">
        <v>493</v>
      </c>
      <c r="D40" s="125"/>
    </row>
    <row r="41" spans="1:4" s="25" customFormat="1" ht="20.100000000000001" customHeight="1">
      <c r="A41" s="105"/>
      <c r="B41" s="105">
        <v>50602</v>
      </c>
      <c r="C41" s="55" t="s">
        <v>494</v>
      </c>
      <c r="D41" s="125"/>
    </row>
    <row r="42" spans="1:4" s="25" customFormat="1" ht="20.100000000000001" customHeight="1">
      <c r="A42" s="119" t="s">
        <v>60</v>
      </c>
      <c r="B42" s="119">
        <v>507</v>
      </c>
      <c r="C42" s="120" t="s">
        <v>52</v>
      </c>
      <c r="D42" s="126">
        <f>SUM(D43:D45)</f>
        <v>0</v>
      </c>
    </row>
    <row r="43" spans="1:4" s="25" customFormat="1" ht="20.100000000000001" customHeight="1">
      <c r="A43" s="105"/>
      <c r="B43" s="105">
        <v>50701</v>
      </c>
      <c r="C43" s="55" t="s">
        <v>495</v>
      </c>
      <c r="D43" s="125"/>
    </row>
    <row r="44" spans="1:4" s="25" customFormat="1" ht="20.100000000000001" customHeight="1">
      <c r="A44" s="105"/>
      <c r="B44" s="105">
        <v>50702</v>
      </c>
      <c r="C44" s="55" t="s">
        <v>496</v>
      </c>
      <c r="D44" s="125"/>
    </row>
    <row r="45" spans="1:4" s="25" customFormat="1" ht="20.100000000000001" customHeight="1">
      <c r="A45" s="105"/>
      <c r="B45" s="105">
        <v>50799</v>
      </c>
      <c r="C45" s="55" t="s">
        <v>497</v>
      </c>
      <c r="D45" s="125"/>
    </row>
    <row r="46" spans="1:4" s="25" customFormat="1" ht="20.100000000000001" customHeight="1">
      <c r="A46" s="119" t="s">
        <v>461</v>
      </c>
      <c r="B46" s="119">
        <v>508</v>
      </c>
      <c r="C46" s="120" t="s">
        <v>462</v>
      </c>
      <c r="D46" s="126">
        <f>SUM(D47:D48)</f>
        <v>0</v>
      </c>
    </row>
    <row r="47" spans="1:4" s="25" customFormat="1" ht="20.100000000000001" customHeight="1">
      <c r="A47" s="105"/>
      <c r="B47" s="105">
        <v>50801</v>
      </c>
      <c r="C47" s="55" t="s">
        <v>498</v>
      </c>
      <c r="D47" s="125"/>
    </row>
    <row r="48" spans="1:4" s="25" customFormat="1" ht="26.1" customHeight="1">
      <c r="A48" s="105"/>
      <c r="B48" s="105">
        <v>50802</v>
      </c>
      <c r="C48" s="55" t="s">
        <v>499</v>
      </c>
      <c r="D48" s="125"/>
    </row>
    <row r="49" spans="1:4" s="25" customFormat="1" ht="20.100000000000001" customHeight="1">
      <c r="A49" s="119" t="s">
        <v>92</v>
      </c>
      <c r="B49" s="119">
        <v>509</v>
      </c>
      <c r="C49" s="120" t="s">
        <v>53</v>
      </c>
      <c r="D49" s="126">
        <f>SUM(D50:D54)</f>
        <v>0</v>
      </c>
    </row>
    <row r="50" spans="1:4" s="25" customFormat="1" ht="20.100000000000001" customHeight="1">
      <c r="A50" s="105"/>
      <c r="B50" s="105">
        <v>50901</v>
      </c>
      <c r="C50" s="55" t="s">
        <v>500</v>
      </c>
      <c r="D50" s="125"/>
    </row>
    <row r="51" spans="1:4" s="25" customFormat="1" ht="20.100000000000001" customHeight="1">
      <c r="A51" s="105"/>
      <c r="B51" s="105">
        <v>50902</v>
      </c>
      <c r="C51" s="55" t="s">
        <v>501</v>
      </c>
      <c r="D51" s="125"/>
    </row>
    <row r="52" spans="1:4" s="25" customFormat="1" ht="20.100000000000001" customHeight="1">
      <c r="A52" s="105"/>
      <c r="B52" s="105">
        <v>50903</v>
      </c>
      <c r="C52" s="55" t="s">
        <v>502</v>
      </c>
      <c r="D52" s="127"/>
    </row>
    <row r="53" spans="1:4" s="25" customFormat="1" ht="20.100000000000001" customHeight="1">
      <c r="A53" s="105"/>
      <c r="B53" s="105">
        <v>50905</v>
      </c>
      <c r="C53" s="55" t="s">
        <v>503</v>
      </c>
      <c r="D53" s="125"/>
    </row>
    <row r="54" spans="1:4" ht="20.100000000000001" customHeight="1">
      <c r="A54" s="105"/>
      <c r="B54" s="105">
        <v>50999</v>
      </c>
      <c r="C54" s="55" t="s">
        <v>504</v>
      </c>
      <c r="D54" s="125"/>
    </row>
    <row r="55" spans="1:4" ht="20.100000000000001" customHeight="1">
      <c r="A55" s="119" t="s">
        <v>61</v>
      </c>
      <c r="B55" s="119">
        <v>510</v>
      </c>
      <c r="C55" s="120" t="s">
        <v>54</v>
      </c>
      <c r="D55" s="126">
        <f>SUM(D56:D57)</f>
        <v>0</v>
      </c>
    </row>
    <row r="56" spans="1:4" ht="20.100000000000001" customHeight="1">
      <c r="A56" s="105"/>
      <c r="B56" s="105">
        <v>51002</v>
      </c>
      <c r="C56" s="55" t="s">
        <v>505</v>
      </c>
      <c r="D56" s="125"/>
    </row>
    <row r="57" spans="1:4" ht="20.100000000000001" customHeight="1">
      <c r="A57" s="105"/>
      <c r="B57" s="105">
        <v>51003</v>
      </c>
      <c r="C57" s="55" t="s">
        <v>506</v>
      </c>
      <c r="D57" s="125"/>
    </row>
    <row r="58" spans="1:4" ht="20.100000000000001" customHeight="1">
      <c r="A58" s="119" t="s">
        <v>62</v>
      </c>
      <c r="B58" s="119">
        <v>511</v>
      </c>
      <c r="C58" s="120" t="s">
        <v>55</v>
      </c>
      <c r="D58" s="126">
        <f>SUM(D59:D62)</f>
        <v>0</v>
      </c>
    </row>
    <row r="59" spans="1:4" ht="20.100000000000001" customHeight="1">
      <c r="A59" s="105"/>
      <c r="B59" s="105">
        <v>51101</v>
      </c>
      <c r="C59" s="55" t="s">
        <v>507</v>
      </c>
      <c r="D59" s="125"/>
    </row>
    <row r="60" spans="1:4" ht="20.100000000000001" customHeight="1">
      <c r="A60" s="105"/>
      <c r="B60" s="105">
        <v>51102</v>
      </c>
      <c r="C60" s="55" t="s">
        <v>508</v>
      </c>
      <c r="D60" s="125"/>
    </row>
    <row r="61" spans="1:4" ht="20.100000000000001" customHeight="1">
      <c r="A61" s="105"/>
      <c r="B61" s="105">
        <v>51103</v>
      </c>
      <c r="C61" s="55" t="s">
        <v>509</v>
      </c>
      <c r="D61" s="125"/>
    </row>
    <row r="62" spans="1:4" ht="20.100000000000001" customHeight="1">
      <c r="A62" s="105"/>
      <c r="B62" s="105">
        <v>51104</v>
      </c>
      <c r="C62" s="55" t="s">
        <v>510</v>
      </c>
      <c r="D62" s="125"/>
    </row>
    <row r="63" spans="1:4" ht="20.100000000000001" customHeight="1">
      <c r="A63" s="119" t="s">
        <v>463</v>
      </c>
      <c r="B63" s="119">
        <v>512</v>
      </c>
      <c r="C63" s="120" t="s">
        <v>56</v>
      </c>
      <c r="D63" s="126">
        <f>SUM(D64:D65)</f>
        <v>0</v>
      </c>
    </row>
    <row r="64" spans="1:4" ht="20.100000000000001" customHeight="1">
      <c r="A64" s="105"/>
      <c r="B64" s="105">
        <v>51201</v>
      </c>
      <c r="C64" s="55" t="s">
        <v>511</v>
      </c>
      <c r="D64" s="125"/>
    </row>
    <row r="65" spans="1:4" ht="20.100000000000001" customHeight="1">
      <c r="A65" s="105"/>
      <c r="B65" s="105">
        <v>51202</v>
      </c>
      <c r="C65" s="55" t="s">
        <v>512</v>
      </c>
      <c r="D65" s="125"/>
    </row>
    <row r="66" spans="1:4" ht="20.100000000000001" customHeight="1">
      <c r="A66" s="119" t="s">
        <v>63</v>
      </c>
      <c r="B66" s="119">
        <v>513</v>
      </c>
      <c r="C66" s="120" t="s">
        <v>89</v>
      </c>
      <c r="D66" s="126">
        <f>SUM(D67:D70)</f>
        <v>0</v>
      </c>
    </row>
    <row r="67" spans="1:4" ht="20.100000000000001" customHeight="1">
      <c r="A67" s="105"/>
      <c r="B67" s="105">
        <v>51301</v>
      </c>
      <c r="C67" s="55" t="s">
        <v>513</v>
      </c>
      <c r="D67" s="125"/>
    </row>
    <row r="68" spans="1:4" ht="20.100000000000001" customHeight="1">
      <c r="A68" s="105"/>
      <c r="B68" s="105">
        <v>51302</v>
      </c>
      <c r="C68" s="55" t="s">
        <v>514</v>
      </c>
      <c r="D68" s="125"/>
    </row>
    <row r="69" spans="1:4" ht="20.100000000000001" customHeight="1">
      <c r="A69" s="105"/>
      <c r="B69" s="105">
        <v>51303</v>
      </c>
      <c r="C69" s="55" t="s">
        <v>515</v>
      </c>
      <c r="D69" s="125"/>
    </row>
    <row r="70" spans="1:4" ht="20.100000000000001" customHeight="1">
      <c r="A70" s="105"/>
      <c r="B70" s="105">
        <v>51304</v>
      </c>
      <c r="C70" s="55" t="s">
        <v>516</v>
      </c>
      <c r="D70" s="125"/>
    </row>
    <row r="71" spans="1:4" ht="20.100000000000001" customHeight="1">
      <c r="A71" s="119" t="s">
        <v>464</v>
      </c>
      <c r="B71" s="119">
        <v>514</v>
      </c>
      <c r="C71" s="120" t="s">
        <v>465</v>
      </c>
      <c r="D71" s="126">
        <f>SUM(D72:D73)</f>
        <v>0</v>
      </c>
    </row>
    <row r="72" spans="1:4" ht="20.100000000000001" customHeight="1">
      <c r="A72" s="105"/>
      <c r="B72" s="105">
        <v>51401</v>
      </c>
      <c r="C72" s="55" t="s">
        <v>517</v>
      </c>
      <c r="D72" s="125"/>
    </row>
    <row r="73" spans="1:4" ht="20.100000000000001" customHeight="1">
      <c r="A73" s="105"/>
      <c r="B73" s="105">
        <v>51402</v>
      </c>
      <c r="C73" s="55" t="s">
        <v>518</v>
      </c>
      <c r="D73" s="125"/>
    </row>
    <row r="74" spans="1:4" ht="20.100000000000001" customHeight="1">
      <c r="A74" s="119" t="s">
        <v>90</v>
      </c>
      <c r="B74" s="119">
        <v>599</v>
      </c>
      <c r="C74" s="120" t="s">
        <v>57</v>
      </c>
      <c r="D74" s="126">
        <f>SUM(D75:D78)</f>
        <v>0</v>
      </c>
    </row>
    <row r="75" spans="1:4" ht="20.100000000000001" customHeight="1">
      <c r="A75" s="105"/>
      <c r="B75" s="105">
        <v>59906</v>
      </c>
      <c r="C75" s="55" t="s">
        <v>519</v>
      </c>
      <c r="D75" s="125"/>
    </row>
    <row r="76" spans="1:4" ht="20.100000000000001" customHeight="1">
      <c r="A76" s="105"/>
      <c r="B76" s="105">
        <v>59907</v>
      </c>
      <c r="C76" s="55" t="s">
        <v>520</v>
      </c>
      <c r="D76" s="125"/>
    </row>
    <row r="77" spans="1:4" ht="20.100000000000001" customHeight="1">
      <c r="A77" s="105"/>
      <c r="B77" s="105">
        <v>59908</v>
      </c>
      <c r="C77" s="55" t="s">
        <v>521</v>
      </c>
      <c r="D77" s="125"/>
    </row>
    <row r="78" spans="1:4" ht="20.100000000000001" customHeight="1">
      <c r="A78" s="105"/>
      <c r="B78" s="105">
        <v>59999</v>
      </c>
      <c r="C78" s="55" t="s">
        <v>197</v>
      </c>
      <c r="D78" s="125"/>
    </row>
    <row r="79" spans="1:4" ht="20.25">
      <c r="A79" s="182" t="s">
        <v>686</v>
      </c>
      <c r="B79" s="183"/>
      <c r="C79" s="183"/>
      <c r="D79" s="183"/>
    </row>
  </sheetData>
  <mergeCells count="2">
    <mergeCell ref="A2:D2"/>
    <mergeCell ref="A79:D79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U31"/>
  <sheetViews>
    <sheetView view="pageBreakPreview" zoomScale="60" workbookViewId="0">
      <selection activeCell="J35" sqref="J35"/>
    </sheetView>
  </sheetViews>
  <sheetFormatPr defaultRowHeight="15"/>
  <cols>
    <col min="1" max="1" width="8.625" style="22" customWidth="1"/>
    <col min="2" max="2" width="8" style="22" customWidth="1"/>
    <col min="3" max="3" width="9" style="22" customWidth="1"/>
    <col min="4" max="4" width="9" style="22"/>
    <col min="5" max="5" width="9" style="22" customWidth="1"/>
    <col min="6" max="6" width="9" style="22"/>
    <col min="7" max="7" width="7.75" style="22" customWidth="1"/>
    <col min="8" max="8" width="12.375" style="22" customWidth="1"/>
    <col min="9" max="9" width="15.5" style="22" customWidth="1"/>
    <col min="10" max="16384" width="9" style="22"/>
  </cols>
  <sheetData>
    <row r="1" spans="1:255" ht="20.25">
      <c r="A1" s="73" t="s">
        <v>523</v>
      </c>
      <c r="B1" s="73"/>
      <c r="C1" s="73"/>
      <c r="D1" s="73"/>
      <c r="E1" s="73"/>
      <c r="F1" s="73"/>
      <c r="G1" s="73"/>
      <c r="H1" s="73"/>
      <c r="I1" s="73"/>
    </row>
    <row r="2" spans="1:255" ht="27">
      <c r="A2" s="190" t="s">
        <v>522</v>
      </c>
      <c r="B2" s="190"/>
      <c r="C2" s="190"/>
      <c r="D2" s="190"/>
      <c r="E2" s="190"/>
      <c r="F2" s="190"/>
      <c r="G2" s="190"/>
      <c r="H2" s="190"/>
      <c r="I2" s="19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20.25">
      <c r="A3" s="75"/>
      <c r="B3" s="76"/>
      <c r="C3" s="76"/>
      <c r="D3" s="76"/>
      <c r="E3" s="76"/>
      <c r="F3" s="76"/>
      <c r="G3" s="76"/>
      <c r="H3" s="76"/>
      <c r="I3" s="77" t="s">
        <v>106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21.5">
      <c r="A4" s="78" t="s">
        <v>10</v>
      </c>
      <c r="B4" s="78" t="s">
        <v>11</v>
      </c>
      <c r="C4" s="78" t="s">
        <v>12</v>
      </c>
      <c r="D4" s="78" t="s">
        <v>13</v>
      </c>
      <c r="E4" s="78" t="s">
        <v>14</v>
      </c>
      <c r="F4" s="78" t="s">
        <v>15</v>
      </c>
      <c r="G4" s="78" t="s">
        <v>16</v>
      </c>
      <c r="H4" s="78" t="s">
        <v>17</v>
      </c>
      <c r="I4" s="78" t="s">
        <v>18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29.25" customHeight="1">
      <c r="A5" s="40" t="s">
        <v>260</v>
      </c>
      <c r="B5" s="41"/>
      <c r="C5" s="40"/>
      <c r="D5" s="79"/>
      <c r="E5" s="40"/>
      <c r="F5" s="40"/>
      <c r="G5" s="40"/>
      <c r="H5" s="40"/>
      <c r="I5" s="4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29.25" customHeight="1">
      <c r="A6" s="43" t="s">
        <v>85</v>
      </c>
      <c r="B6" s="41"/>
      <c r="C6" s="40"/>
      <c r="D6" s="79"/>
      <c r="E6" s="40"/>
      <c r="F6" s="40"/>
      <c r="G6" s="40"/>
      <c r="H6" s="40"/>
      <c r="I6" s="4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29.25" customHeight="1">
      <c r="A7" s="40" t="s">
        <v>697</v>
      </c>
      <c r="B7" s="41"/>
      <c r="C7" s="40"/>
      <c r="D7" s="79"/>
      <c r="E7" s="40"/>
      <c r="F7" s="40"/>
      <c r="G7" s="40"/>
      <c r="H7" s="40"/>
      <c r="I7" s="4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29.25" customHeight="1">
      <c r="A8" s="40" t="s">
        <v>698</v>
      </c>
      <c r="B8" s="41"/>
      <c r="C8" s="40"/>
      <c r="D8" s="79"/>
      <c r="E8" s="40"/>
      <c r="F8" s="40"/>
      <c r="G8" s="40"/>
      <c r="H8" s="40"/>
      <c r="I8" s="4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</row>
    <row r="9" spans="1:255" ht="29.25" customHeight="1">
      <c r="A9" s="40" t="s">
        <v>699</v>
      </c>
      <c r="B9" s="41"/>
      <c r="C9" s="40"/>
      <c r="D9" s="79"/>
      <c r="E9" s="40"/>
      <c r="F9" s="40"/>
      <c r="G9" s="40"/>
      <c r="H9" s="40"/>
      <c r="I9" s="4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ht="29.25" customHeight="1">
      <c r="A10" s="40" t="s">
        <v>700</v>
      </c>
      <c r="B10" s="41"/>
      <c r="C10" s="40"/>
      <c r="D10" s="79"/>
      <c r="E10" s="40"/>
      <c r="F10" s="40"/>
      <c r="G10" s="40"/>
      <c r="H10" s="40"/>
      <c r="I10" s="4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ht="29.25" customHeight="1">
      <c r="A11" s="40" t="s">
        <v>701</v>
      </c>
      <c r="B11" s="41"/>
      <c r="C11" s="40"/>
      <c r="D11" s="79"/>
      <c r="E11" s="40"/>
      <c r="F11" s="40"/>
      <c r="G11" s="40"/>
      <c r="H11" s="40"/>
      <c r="I11" s="40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ht="29.25" customHeight="1">
      <c r="A12" s="43" t="s">
        <v>86</v>
      </c>
      <c r="B12" s="41"/>
      <c r="C12" s="40"/>
      <c r="D12" s="79"/>
      <c r="E12" s="40"/>
      <c r="F12" s="40"/>
      <c r="G12" s="40"/>
      <c r="H12" s="40"/>
      <c r="I12" s="4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ht="29.25" customHeight="1">
      <c r="A13" s="208" t="s">
        <v>687</v>
      </c>
      <c r="B13" s="209"/>
      <c r="C13" s="209"/>
      <c r="D13" s="209"/>
      <c r="E13" s="209"/>
      <c r="F13" s="209"/>
      <c r="G13" s="209"/>
      <c r="H13" s="209"/>
      <c r="I13" s="209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ht="15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ht="15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ht="15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ht="15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ht="15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ht="15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ht="15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ht="15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ht="15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  <row r="30" spans="1:255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</sheetData>
  <mergeCells count="2">
    <mergeCell ref="A2:I2"/>
    <mergeCell ref="A13:I13"/>
  </mergeCells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U28"/>
  <sheetViews>
    <sheetView view="pageBreakPreview" zoomScale="60" workbookViewId="0">
      <selection activeCell="A9" sqref="A9"/>
    </sheetView>
  </sheetViews>
  <sheetFormatPr defaultRowHeight="15"/>
  <cols>
    <col min="1" max="1" width="8" style="22" customWidth="1"/>
    <col min="2" max="2" width="7.5" style="22" customWidth="1"/>
    <col min="3" max="5" width="9.875" style="22" customWidth="1"/>
    <col min="6" max="6" width="7.125" style="22" customWidth="1"/>
    <col min="7" max="8" width="9.875" style="22" customWidth="1"/>
    <col min="9" max="9" width="15.25" style="22" customWidth="1"/>
    <col min="10" max="16384" width="9" style="22"/>
  </cols>
  <sheetData>
    <row r="1" spans="1:255" ht="30" customHeight="1">
      <c r="A1" s="73" t="s">
        <v>524</v>
      </c>
      <c r="B1" s="73"/>
      <c r="C1" s="73"/>
      <c r="D1" s="73"/>
      <c r="E1" s="73"/>
      <c r="F1" s="73"/>
      <c r="G1" s="73"/>
      <c r="H1" s="73"/>
      <c r="I1" s="73"/>
    </row>
    <row r="2" spans="1:255" ht="33" customHeight="1">
      <c r="A2" s="190" t="s">
        <v>525</v>
      </c>
      <c r="B2" s="211"/>
      <c r="C2" s="211"/>
      <c r="D2" s="211"/>
      <c r="E2" s="211"/>
      <c r="F2" s="211"/>
      <c r="G2" s="211"/>
      <c r="H2" s="211"/>
      <c r="I2" s="21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20.25">
      <c r="A3" s="75"/>
      <c r="B3" s="76"/>
      <c r="C3" s="76"/>
      <c r="D3" s="76"/>
      <c r="E3" s="76"/>
      <c r="F3" s="76"/>
      <c r="G3" s="76"/>
      <c r="H3" s="76"/>
      <c r="I3" s="77" t="s">
        <v>106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85.5" customHeight="1">
      <c r="A4" s="78" t="s">
        <v>10</v>
      </c>
      <c r="B4" s="78" t="s">
        <v>11</v>
      </c>
      <c r="C4" s="78" t="s">
        <v>12</v>
      </c>
      <c r="D4" s="78" t="s">
        <v>13</v>
      </c>
      <c r="E4" s="78" t="s">
        <v>14</v>
      </c>
      <c r="F4" s="78" t="s">
        <v>15</v>
      </c>
      <c r="G4" s="78" t="s">
        <v>16</v>
      </c>
      <c r="H4" s="78" t="s">
        <v>17</v>
      </c>
      <c r="I4" s="78" t="s">
        <v>18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26.1" customHeight="1">
      <c r="A5" s="40" t="s">
        <v>262</v>
      </c>
      <c r="B5" s="41"/>
      <c r="C5" s="40"/>
      <c r="D5" s="79"/>
      <c r="E5" s="40"/>
      <c r="F5" s="40"/>
      <c r="G5" s="40"/>
      <c r="H5" s="40"/>
      <c r="I5" s="4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26.1" customHeight="1">
      <c r="A6" s="43" t="s">
        <v>87</v>
      </c>
      <c r="B6" s="41"/>
      <c r="C6" s="40"/>
      <c r="D6" s="79"/>
      <c r="E6" s="40"/>
      <c r="F6" s="40"/>
      <c r="G6" s="40"/>
      <c r="H6" s="40"/>
      <c r="I6" s="4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26.1" customHeight="1">
      <c r="A7" s="40" t="s">
        <v>694</v>
      </c>
      <c r="B7" s="41"/>
      <c r="C7" s="40"/>
      <c r="D7" s="79"/>
      <c r="E7" s="40"/>
      <c r="F7" s="40"/>
      <c r="G7" s="40"/>
      <c r="H7" s="40"/>
      <c r="I7" s="4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26.1" customHeight="1">
      <c r="A8" s="40" t="s">
        <v>695</v>
      </c>
      <c r="B8" s="41"/>
      <c r="C8" s="40"/>
      <c r="D8" s="79"/>
      <c r="E8" s="40"/>
      <c r="F8" s="40"/>
      <c r="G8" s="40"/>
      <c r="H8" s="40"/>
      <c r="I8" s="4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</row>
    <row r="9" spans="1:255" ht="26.1" customHeight="1">
      <c r="A9" s="40" t="s">
        <v>696</v>
      </c>
      <c r="B9" s="41"/>
      <c r="C9" s="40"/>
      <c r="D9" s="79"/>
      <c r="E9" s="40"/>
      <c r="F9" s="40"/>
      <c r="G9" s="40"/>
      <c r="H9" s="40"/>
      <c r="I9" s="4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ht="26.1" customHeight="1">
      <c r="A10" s="43" t="s">
        <v>95</v>
      </c>
      <c r="B10" s="41"/>
      <c r="C10" s="40"/>
      <c r="D10" s="79"/>
      <c r="E10" s="40"/>
      <c r="F10" s="40"/>
      <c r="G10" s="40"/>
      <c r="H10" s="40"/>
      <c r="I10" s="4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ht="25.5" customHeight="1">
      <c r="A11" s="208" t="s">
        <v>688</v>
      </c>
      <c r="B11" s="209"/>
      <c r="C11" s="209"/>
      <c r="D11" s="209"/>
      <c r="E11" s="209"/>
      <c r="F11" s="209"/>
      <c r="G11" s="209"/>
      <c r="H11" s="209"/>
      <c r="I11" s="209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ht="15.7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ht="15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ht="15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ht="15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ht="15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ht="15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ht="15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ht="15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ht="15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ht="15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ht="15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</sheetData>
  <mergeCells count="2">
    <mergeCell ref="A2:I2"/>
    <mergeCell ref="A11:I11"/>
  </mergeCells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7"/>
  <sheetViews>
    <sheetView view="pageBreakPreview" zoomScale="60" workbookViewId="0">
      <selection activeCell="A7" sqref="A7:D7"/>
    </sheetView>
  </sheetViews>
  <sheetFormatPr defaultRowHeight="15.75"/>
  <cols>
    <col min="1" max="1" width="34" style="7" customWidth="1"/>
    <col min="2" max="2" width="34.625" style="7" customWidth="1"/>
    <col min="3" max="16384" width="9" style="7"/>
  </cols>
  <sheetData>
    <row r="1" spans="1:2" ht="20.25">
      <c r="A1" s="18" t="s">
        <v>527</v>
      </c>
      <c r="B1" s="18"/>
    </row>
    <row r="2" spans="1:2" ht="76.5" customHeight="1">
      <c r="A2" s="212" t="s">
        <v>526</v>
      </c>
      <c r="B2" s="213"/>
    </row>
    <row r="3" spans="1:2" ht="26.1" customHeight="1">
      <c r="A3" s="37"/>
      <c r="B3" s="130" t="s">
        <v>170</v>
      </c>
    </row>
    <row r="4" spans="1:2" ht="26.1" customHeight="1">
      <c r="A4" s="133" t="s">
        <v>530</v>
      </c>
      <c r="B4" s="133" t="s">
        <v>289</v>
      </c>
    </row>
    <row r="5" spans="1:2" ht="26.1" customHeight="1">
      <c r="A5" s="131" t="s">
        <v>528</v>
      </c>
      <c r="B5" s="132">
        <v>0</v>
      </c>
    </row>
    <row r="6" spans="1:2" ht="26.1" customHeight="1">
      <c r="A6" s="131" t="s">
        <v>529</v>
      </c>
      <c r="B6" s="132">
        <v>0</v>
      </c>
    </row>
    <row r="7" spans="1:2" ht="26.1" customHeight="1">
      <c r="A7" s="18" t="s">
        <v>689</v>
      </c>
      <c r="B7" s="18"/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110"/>
  <sheetViews>
    <sheetView view="pageBreakPreview" topLeftCell="A46" zoomScaleSheetLayoutView="100" workbookViewId="0">
      <selection activeCell="G9" sqref="G9"/>
    </sheetView>
  </sheetViews>
  <sheetFormatPr defaultRowHeight="20.25" customHeight="1"/>
  <cols>
    <col min="1" max="1" width="6.625" style="20" customWidth="1"/>
    <col min="2" max="2" width="78.625" style="31" customWidth="1"/>
    <col min="3" max="3" width="9" style="20" customWidth="1"/>
    <col min="4" max="16384" width="9" style="20"/>
  </cols>
  <sheetData>
    <row r="1" spans="1:3" ht="55.5" customHeight="1">
      <c r="A1" s="44" t="s">
        <v>634</v>
      </c>
      <c r="B1" s="134"/>
      <c r="C1" s="44"/>
    </row>
    <row r="2" spans="1:3" ht="31.5" customHeight="1">
      <c r="A2" s="215" t="s">
        <v>635</v>
      </c>
      <c r="B2" s="215"/>
      <c r="C2" s="215"/>
    </row>
    <row r="3" spans="1:3" ht="26.1" customHeight="1">
      <c r="A3" s="214" t="s">
        <v>199</v>
      </c>
      <c r="B3" s="214"/>
      <c r="C3" s="214"/>
    </row>
    <row r="4" spans="1:3" ht="26.1" customHeight="1">
      <c r="A4" s="135" t="s">
        <v>58</v>
      </c>
      <c r="B4" s="136" t="s">
        <v>94</v>
      </c>
      <c r="C4" s="135" t="s">
        <v>749</v>
      </c>
    </row>
    <row r="5" spans="1:3" ht="26.1" customHeight="1">
      <c r="A5" s="137"/>
      <c r="B5" s="138" t="s">
        <v>59</v>
      </c>
      <c r="C5" s="139"/>
    </row>
    <row r="6" spans="1:3" ht="26.1" customHeight="1">
      <c r="A6" s="137">
        <v>1</v>
      </c>
      <c r="B6" s="140" t="s">
        <v>532</v>
      </c>
      <c r="C6" s="141"/>
    </row>
    <row r="7" spans="1:3" ht="26.1" customHeight="1">
      <c r="A7" s="137">
        <v>2</v>
      </c>
      <c r="B7" s="140" t="s">
        <v>533</v>
      </c>
      <c r="C7" s="141"/>
    </row>
    <row r="8" spans="1:3" ht="26.1" customHeight="1">
      <c r="A8" s="137">
        <v>3</v>
      </c>
      <c r="B8" s="140" t="s">
        <v>534</v>
      </c>
      <c r="C8" s="141"/>
    </row>
    <row r="9" spans="1:3" ht="26.1" customHeight="1">
      <c r="A9" s="137">
        <v>4</v>
      </c>
      <c r="B9" s="140" t="s">
        <v>535</v>
      </c>
      <c r="C9" s="141"/>
    </row>
    <row r="10" spans="1:3" ht="26.1" customHeight="1">
      <c r="A10" s="137">
        <v>5</v>
      </c>
      <c r="B10" s="140" t="s">
        <v>536</v>
      </c>
      <c r="C10" s="141"/>
    </row>
    <row r="11" spans="1:3" ht="26.1" customHeight="1">
      <c r="A11" s="137">
        <v>6</v>
      </c>
      <c r="B11" s="140" t="s">
        <v>537</v>
      </c>
      <c r="C11" s="141"/>
    </row>
    <row r="12" spans="1:3" ht="26.1" customHeight="1">
      <c r="A12" s="137">
        <v>7</v>
      </c>
      <c r="B12" s="140" t="s">
        <v>538</v>
      </c>
      <c r="C12" s="141"/>
    </row>
    <row r="13" spans="1:3" ht="26.1" customHeight="1">
      <c r="A13" s="137">
        <v>8</v>
      </c>
      <c r="B13" s="140" t="s">
        <v>539</v>
      </c>
      <c r="C13" s="141"/>
    </row>
    <row r="14" spans="1:3" ht="26.1" customHeight="1">
      <c r="A14" s="137">
        <v>9</v>
      </c>
      <c r="B14" s="140" t="s">
        <v>540</v>
      </c>
      <c r="C14" s="141"/>
    </row>
    <row r="15" spans="1:3" ht="26.1" customHeight="1">
      <c r="A15" s="137">
        <v>10</v>
      </c>
      <c r="B15" s="140" t="s">
        <v>541</v>
      </c>
      <c r="C15" s="141"/>
    </row>
    <row r="16" spans="1:3" ht="26.1" customHeight="1">
      <c r="A16" s="137">
        <v>11</v>
      </c>
      <c r="B16" s="140" t="s">
        <v>542</v>
      </c>
      <c r="C16" s="141"/>
    </row>
    <row r="17" spans="1:3" ht="26.1" customHeight="1">
      <c r="A17" s="137">
        <v>12</v>
      </c>
      <c r="B17" s="140" t="s">
        <v>543</v>
      </c>
      <c r="C17" s="141"/>
    </row>
    <row r="18" spans="1:3" ht="26.1" customHeight="1">
      <c r="A18" s="137">
        <v>13</v>
      </c>
      <c r="B18" s="140" t="s">
        <v>544</v>
      </c>
      <c r="C18" s="141"/>
    </row>
    <row r="19" spans="1:3" ht="26.1" customHeight="1">
      <c r="A19" s="137">
        <v>14</v>
      </c>
      <c r="B19" s="140" t="s">
        <v>545</v>
      </c>
      <c r="C19" s="141"/>
    </row>
    <row r="20" spans="1:3" ht="26.1" customHeight="1">
      <c r="A20" s="137">
        <v>15</v>
      </c>
      <c r="B20" s="140" t="s">
        <v>546</v>
      </c>
      <c r="C20" s="141"/>
    </row>
    <row r="21" spans="1:3" ht="26.1" customHeight="1">
      <c r="A21" s="137">
        <v>16</v>
      </c>
      <c r="B21" s="140" t="s">
        <v>547</v>
      </c>
      <c r="C21" s="141"/>
    </row>
    <row r="22" spans="1:3" ht="26.1" customHeight="1">
      <c r="A22" s="137">
        <v>17</v>
      </c>
      <c r="B22" s="140" t="s">
        <v>548</v>
      </c>
      <c r="C22" s="141"/>
    </row>
    <row r="23" spans="1:3" ht="26.1" customHeight="1">
      <c r="A23" s="137">
        <v>18</v>
      </c>
      <c r="B23" s="140" t="s">
        <v>549</v>
      </c>
      <c r="C23" s="141"/>
    </row>
    <row r="24" spans="1:3" ht="26.1" customHeight="1">
      <c r="A24" s="137">
        <v>19</v>
      </c>
      <c r="B24" s="140" t="s">
        <v>550</v>
      </c>
      <c r="C24" s="141"/>
    </row>
    <row r="25" spans="1:3" ht="26.1" customHeight="1">
      <c r="A25" s="137">
        <v>20</v>
      </c>
      <c r="B25" s="140" t="s">
        <v>551</v>
      </c>
      <c r="C25" s="141"/>
    </row>
    <row r="26" spans="1:3" ht="26.1" customHeight="1">
      <c r="A26" s="137">
        <v>21</v>
      </c>
      <c r="B26" s="140" t="s">
        <v>552</v>
      </c>
      <c r="C26" s="141"/>
    </row>
    <row r="27" spans="1:3" ht="26.1" customHeight="1">
      <c r="A27" s="137">
        <v>22</v>
      </c>
      <c r="B27" s="140" t="s">
        <v>553</v>
      </c>
      <c r="C27" s="141"/>
    </row>
    <row r="28" spans="1:3" ht="26.1" customHeight="1">
      <c r="A28" s="137">
        <v>23</v>
      </c>
      <c r="B28" s="140" t="s">
        <v>554</v>
      </c>
      <c r="C28" s="141"/>
    </row>
    <row r="29" spans="1:3" ht="26.1" customHeight="1">
      <c r="A29" s="137">
        <v>24</v>
      </c>
      <c r="B29" s="140" t="s">
        <v>555</v>
      </c>
      <c r="C29" s="141"/>
    </row>
    <row r="30" spans="1:3" ht="26.1" customHeight="1">
      <c r="A30" s="137">
        <v>25</v>
      </c>
      <c r="B30" s="140" t="s">
        <v>556</v>
      </c>
      <c r="C30" s="141"/>
    </row>
    <row r="31" spans="1:3" ht="26.1" customHeight="1">
      <c r="A31" s="137">
        <v>26</v>
      </c>
      <c r="B31" s="142" t="s">
        <v>531</v>
      </c>
      <c r="C31" s="141"/>
    </row>
    <row r="32" spans="1:3" ht="26.1" customHeight="1">
      <c r="A32" s="137">
        <v>27</v>
      </c>
      <c r="B32" s="140" t="s">
        <v>557</v>
      </c>
      <c r="C32" s="141"/>
    </row>
    <row r="33" spans="1:3" ht="26.1" customHeight="1">
      <c r="A33" s="137">
        <v>28</v>
      </c>
      <c r="B33" s="140" t="s">
        <v>558</v>
      </c>
      <c r="C33" s="141"/>
    </row>
    <row r="34" spans="1:3" ht="26.1" customHeight="1">
      <c r="A34" s="137">
        <v>29</v>
      </c>
      <c r="B34" s="140" t="s">
        <v>559</v>
      </c>
      <c r="C34" s="141"/>
    </row>
    <row r="35" spans="1:3" ht="26.1" customHeight="1">
      <c r="A35" s="137">
        <v>30</v>
      </c>
      <c r="B35" s="140" t="s">
        <v>560</v>
      </c>
      <c r="C35" s="141"/>
    </row>
    <row r="36" spans="1:3" ht="26.1" customHeight="1">
      <c r="A36" s="137">
        <v>31</v>
      </c>
      <c r="B36" s="140" t="s">
        <v>561</v>
      </c>
      <c r="C36" s="141"/>
    </row>
    <row r="37" spans="1:3" ht="26.1" customHeight="1">
      <c r="A37" s="137">
        <v>32</v>
      </c>
      <c r="B37" s="140" t="s">
        <v>562</v>
      </c>
      <c r="C37" s="141"/>
    </row>
    <row r="38" spans="1:3" ht="26.1" customHeight="1">
      <c r="A38" s="137">
        <v>33</v>
      </c>
      <c r="B38" s="140" t="s">
        <v>563</v>
      </c>
      <c r="C38" s="141"/>
    </row>
    <row r="39" spans="1:3" ht="26.1" customHeight="1">
      <c r="A39" s="137">
        <v>34</v>
      </c>
      <c r="B39" s="140" t="s">
        <v>564</v>
      </c>
      <c r="C39" s="141"/>
    </row>
    <row r="40" spans="1:3" ht="26.1" customHeight="1">
      <c r="A40" s="137">
        <v>35</v>
      </c>
      <c r="B40" s="140" t="s">
        <v>565</v>
      </c>
      <c r="C40" s="141"/>
    </row>
    <row r="41" spans="1:3" ht="26.1" customHeight="1">
      <c r="A41" s="137">
        <v>36</v>
      </c>
      <c r="B41" s="140" t="s">
        <v>566</v>
      </c>
      <c r="C41" s="141"/>
    </row>
    <row r="42" spans="1:3" ht="26.1" customHeight="1">
      <c r="A42" s="137">
        <v>37</v>
      </c>
      <c r="B42" s="140" t="s">
        <v>567</v>
      </c>
      <c r="C42" s="141"/>
    </row>
    <row r="43" spans="1:3" ht="26.1" customHeight="1">
      <c r="A43" s="137">
        <v>38</v>
      </c>
      <c r="B43" s="140" t="s">
        <v>568</v>
      </c>
      <c r="C43" s="141"/>
    </row>
    <row r="44" spans="1:3" ht="26.1" customHeight="1">
      <c r="A44" s="137">
        <v>39</v>
      </c>
      <c r="B44" s="140" t="s">
        <v>569</v>
      </c>
      <c r="C44" s="141"/>
    </row>
    <row r="45" spans="1:3" ht="26.1" customHeight="1">
      <c r="A45" s="137">
        <v>40</v>
      </c>
      <c r="B45" s="140" t="s">
        <v>570</v>
      </c>
      <c r="C45" s="141"/>
    </row>
    <row r="46" spans="1:3" ht="26.1" customHeight="1">
      <c r="A46" s="137">
        <v>41</v>
      </c>
      <c r="B46" s="140" t="s">
        <v>571</v>
      </c>
      <c r="C46" s="141"/>
    </row>
    <row r="47" spans="1:3" ht="26.1" customHeight="1">
      <c r="A47" s="137">
        <v>42</v>
      </c>
      <c r="B47" s="140" t="s">
        <v>572</v>
      </c>
      <c r="C47" s="141"/>
    </row>
    <row r="48" spans="1:3" ht="26.1" customHeight="1">
      <c r="A48" s="137">
        <v>43</v>
      </c>
      <c r="B48" s="140" t="s">
        <v>573</v>
      </c>
      <c r="C48" s="141"/>
    </row>
    <row r="49" spans="1:3" ht="26.1" customHeight="1">
      <c r="A49" s="137">
        <v>44</v>
      </c>
      <c r="B49" s="140" t="s">
        <v>574</v>
      </c>
      <c r="C49" s="141"/>
    </row>
    <row r="50" spans="1:3" ht="26.1" customHeight="1">
      <c r="A50" s="137">
        <v>45</v>
      </c>
      <c r="B50" s="140" t="s">
        <v>575</v>
      </c>
      <c r="C50" s="141"/>
    </row>
    <row r="51" spans="1:3" ht="26.1" customHeight="1">
      <c r="A51" s="137">
        <v>46</v>
      </c>
      <c r="B51" s="140" t="s">
        <v>576</v>
      </c>
      <c r="C51" s="141"/>
    </row>
    <row r="52" spans="1:3" ht="26.1" customHeight="1">
      <c r="A52" s="137">
        <v>47</v>
      </c>
      <c r="B52" s="140" t="s">
        <v>577</v>
      </c>
      <c r="C52" s="141"/>
    </row>
    <row r="53" spans="1:3" ht="26.1" customHeight="1">
      <c r="A53" s="137">
        <v>48</v>
      </c>
      <c r="B53" s="140" t="s">
        <v>578</v>
      </c>
      <c r="C53" s="141"/>
    </row>
    <row r="54" spans="1:3" ht="26.1" customHeight="1">
      <c r="A54" s="137">
        <v>49</v>
      </c>
      <c r="B54" s="140" t="s">
        <v>579</v>
      </c>
      <c r="C54" s="141"/>
    </row>
    <row r="55" spans="1:3" ht="26.1" customHeight="1">
      <c r="A55" s="137">
        <v>50</v>
      </c>
      <c r="B55" s="140" t="s">
        <v>580</v>
      </c>
      <c r="C55" s="141"/>
    </row>
    <row r="56" spans="1:3" ht="26.1" customHeight="1">
      <c r="A56" s="137">
        <v>51</v>
      </c>
      <c r="B56" s="140" t="s">
        <v>581</v>
      </c>
      <c r="C56" s="141"/>
    </row>
    <row r="57" spans="1:3" ht="26.1" customHeight="1">
      <c r="A57" s="137">
        <v>52</v>
      </c>
      <c r="B57" s="140" t="s">
        <v>582</v>
      </c>
      <c r="C57" s="141"/>
    </row>
    <row r="58" spans="1:3" ht="26.1" customHeight="1">
      <c r="A58" s="137">
        <v>53</v>
      </c>
      <c r="B58" s="140" t="s">
        <v>583</v>
      </c>
      <c r="C58" s="141"/>
    </row>
    <row r="59" spans="1:3" ht="26.1" customHeight="1">
      <c r="A59" s="137">
        <v>54</v>
      </c>
      <c r="B59" s="140" t="s">
        <v>584</v>
      </c>
      <c r="C59" s="141"/>
    </row>
    <row r="60" spans="1:3" ht="26.1" customHeight="1">
      <c r="A60" s="137">
        <v>55</v>
      </c>
      <c r="B60" s="140" t="s">
        <v>585</v>
      </c>
      <c r="C60" s="141"/>
    </row>
    <row r="61" spans="1:3" ht="26.1" customHeight="1">
      <c r="A61" s="137">
        <v>56</v>
      </c>
      <c r="B61" s="140" t="s">
        <v>586</v>
      </c>
      <c r="C61" s="141"/>
    </row>
    <row r="62" spans="1:3" ht="26.1" customHeight="1">
      <c r="A62" s="137">
        <v>57</v>
      </c>
      <c r="B62" s="140" t="s">
        <v>587</v>
      </c>
      <c r="C62" s="141"/>
    </row>
    <row r="63" spans="1:3" ht="26.1" customHeight="1">
      <c r="A63" s="137">
        <v>58</v>
      </c>
      <c r="B63" s="140" t="s">
        <v>588</v>
      </c>
      <c r="C63" s="141"/>
    </row>
    <row r="64" spans="1:3" ht="26.1" customHeight="1">
      <c r="A64" s="137">
        <v>59</v>
      </c>
      <c r="B64" s="140" t="s">
        <v>589</v>
      </c>
      <c r="C64" s="141"/>
    </row>
    <row r="65" spans="1:3" ht="26.1" customHeight="1">
      <c r="A65" s="137">
        <v>60</v>
      </c>
      <c r="B65" s="140" t="s">
        <v>590</v>
      </c>
      <c r="C65" s="141"/>
    </row>
    <row r="66" spans="1:3" ht="26.1" customHeight="1">
      <c r="A66" s="137">
        <v>61</v>
      </c>
      <c r="B66" s="140" t="s">
        <v>591</v>
      </c>
      <c r="C66" s="141"/>
    </row>
    <row r="67" spans="1:3" ht="26.1" customHeight="1">
      <c r="A67" s="137">
        <v>62</v>
      </c>
      <c r="B67" s="140" t="s">
        <v>592</v>
      </c>
      <c r="C67" s="141"/>
    </row>
    <row r="68" spans="1:3" ht="26.1" customHeight="1">
      <c r="A68" s="137">
        <v>63</v>
      </c>
      <c r="B68" s="140" t="s">
        <v>593</v>
      </c>
      <c r="C68" s="141"/>
    </row>
    <row r="69" spans="1:3" ht="26.1" customHeight="1">
      <c r="A69" s="137">
        <v>64</v>
      </c>
      <c r="B69" s="140" t="s">
        <v>594</v>
      </c>
      <c r="C69" s="141"/>
    </row>
    <row r="70" spans="1:3" ht="26.1" customHeight="1">
      <c r="A70" s="137">
        <v>65</v>
      </c>
      <c r="B70" s="140" t="s">
        <v>595</v>
      </c>
      <c r="C70" s="141"/>
    </row>
    <row r="71" spans="1:3" ht="26.1" customHeight="1">
      <c r="A71" s="137">
        <v>66</v>
      </c>
      <c r="B71" s="140" t="s">
        <v>596</v>
      </c>
      <c r="C71" s="141"/>
    </row>
    <row r="72" spans="1:3" ht="26.1" customHeight="1">
      <c r="A72" s="137">
        <v>67</v>
      </c>
      <c r="B72" s="140" t="s">
        <v>597</v>
      </c>
      <c r="C72" s="141"/>
    </row>
    <row r="73" spans="1:3" ht="26.1" customHeight="1">
      <c r="A73" s="137">
        <v>68</v>
      </c>
      <c r="B73" s="140" t="s">
        <v>598</v>
      </c>
      <c r="C73" s="141"/>
    </row>
    <row r="74" spans="1:3" ht="26.1" customHeight="1">
      <c r="A74" s="137">
        <v>69</v>
      </c>
      <c r="B74" s="140" t="s">
        <v>599</v>
      </c>
      <c r="C74" s="141"/>
    </row>
    <row r="75" spans="1:3" ht="26.1" customHeight="1">
      <c r="A75" s="137">
        <v>70</v>
      </c>
      <c r="B75" s="140" t="s">
        <v>600</v>
      </c>
      <c r="C75" s="141"/>
    </row>
    <row r="76" spans="1:3" ht="26.1" customHeight="1">
      <c r="A76" s="137">
        <v>71</v>
      </c>
      <c r="B76" s="140" t="s">
        <v>601</v>
      </c>
      <c r="C76" s="141"/>
    </row>
    <row r="77" spans="1:3" ht="26.1" customHeight="1">
      <c r="A77" s="137">
        <v>72</v>
      </c>
      <c r="B77" s="140" t="s">
        <v>602</v>
      </c>
      <c r="C77" s="141"/>
    </row>
    <row r="78" spans="1:3" ht="26.1" customHeight="1">
      <c r="A78" s="137">
        <v>73</v>
      </c>
      <c r="B78" s="140" t="s">
        <v>603</v>
      </c>
      <c r="C78" s="141"/>
    </row>
    <row r="79" spans="1:3" ht="26.1" customHeight="1">
      <c r="A79" s="137">
        <v>74</v>
      </c>
      <c r="B79" s="140" t="s">
        <v>604</v>
      </c>
      <c r="C79" s="141"/>
    </row>
    <row r="80" spans="1:3" ht="26.1" customHeight="1">
      <c r="A80" s="137">
        <v>75</v>
      </c>
      <c r="B80" s="140" t="s">
        <v>605</v>
      </c>
      <c r="C80" s="141"/>
    </row>
    <row r="81" spans="1:3" ht="26.1" customHeight="1">
      <c r="A81" s="137">
        <v>76</v>
      </c>
      <c r="B81" s="140" t="s">
        <v>606</v>
      </c>
      <c r="C81" s="141"/>
    </row>
    <row r="82" spans="1:3" ht="26.1" customHeight="1">
      <c r="A82" s="137">
        <v>77</v>
      </c>
      <c r="B82" s="140" t="s">
        <v>607</v>
      </c>
      <c r="C82" s="141"/>
    </row>
    <row r="83" spans="1:3" ht="26.1" customHeight="1">
      <c r="A83" s="137">
        <v>78</v>
      </c>
      <c r="B83" s="140" t="s">
        <v>608</v>
      </c>
      <c r="C83" s="141"/>
    </row>
    <row r="84" spans="1:3" ht="26.1" customHeight="1">
      <c r="A84" s="137">
        <v>79</v>
      </c>
      <c r="B84" s="140" t="s">
        <v>609</v>
      </c>
      <c r="C84" s="141"/>
    </row>
    <row r="85" spans="1:3" ht="26.1" customHeight="1">
      <c r="A85" s="137">
        <v>80</v>
      </c>
      <c r="B85" s="140" t="s">
        <v>610</v>
      </c>
      <c r="C85" s="141"/>
    </row>
    <row r="86" spans="1:3" ht="26.1" customHeight="1">
      <c r="A86" s="137">
        <v>81</v>
      </c>
      <c r="B86" s="140" t="s">
        <v>611</v>
      </c>
      <c r="C86" s="141"/>
    </row>
    <row r="87" spans="1:3" ht="26.1" customHeight="1">
      <c r="A87" s="137">
        <v>82</v>
      </c>
      <c r="B87" s="140" t="s">
        <v>612</v>
      </c>
      <c r="C87" s="141"/>
    </row>
    <row r="88" spans="1:3" ht="26.1" customHeight="1">
      <c r="A88" s="137">
        <v>83</v>
      </c>
      <c r="B88" s="140" t="s">
        <v>613</v>
      </c>
      <c r="C88" s="141"/>
    </row>
    <row r="89" spans="1:3" ht="26.1" customHeight="1">
      <c r="A89" s="137">
        <v>84</v>
      </c>
      <c r="B89" s="140" t="s">
        <v>614</v>
      </c>
      <c r="C89" s="141"/>
    </row>
    <row r="90" spans="1:3" ht="26.1" customHeight="1">
      <c r="A90" s="137">
        <v>85</v>
      </c>
      <c r="B90" s="140" t="s">
        <v>615</v>
      </c>
      <c r="C90" s="141"/>
    </row>
    <row r="91" spans="1:3" ht="26.1" customHeight="1">
      <c r="A91" s="137">
        <v>86</v>
      </c>
      <c r="B91" s="140" t="s">
        <v>616</v>
      </c>
      <c r="C91" s="141"/>
    </row>
    <row r="92" spans="1:3" ht="26.1" customHeight="1">
      <c r="A92" s="137">
        <v>87</v>
      </c>
      <c r="B92" s="140" t="s">
        <v>617</v>
      </c>
      <c r="C92" s="141"/>
    </row>
    <row r="93" spans="1:3" ht="26.1" customHeight="1">
      <c r="A93" s="137">
        <v>88</v>
      </c>
      <c r="B93" s="140" t="s">
        <v>618</v>
      </c>
      <c r="C93" s="141"/>
    </row>
    <row r="94" spans="1:3" ht="26.1" customHeight="1">
      <c r="A94" s="137">
        <v>89</v>
      </c>
      <c r="B94" s="140" t="s">
        <v>619</v>
      </c>
      <c r="C94" s="141"/>
    </row>
    <row r="95" spans="1:3" ht="26.1" customHeight="1">
      <c r="A95" s="137">
        <v>90</v>
      </c>
      <c r="B95" s="140" t="s">
        <v>620</v>
      </c>
      <c r="C95" s="141"/>
    </row>
    <row r="96" spans="1:3" ht="26.1" customHeight="1">
      <c r="A96" s="137">
        <v>91</v>
      </c>
      <c r="B96" s="140" t="s">
        <v>621</v>
      </c>
      <c r="C96" s="141"/>
    </row>
    <row r="97" spans="1:3" ht="26.1" customHeight="1">
      <c r="A97" s="137">
        <v>92</v>
      </c>
      <c r="B97" s="140" t="s">
        <v>622</v>
      </c>
      <c r="C97" s="141"/>
    </row>
    <row r="98" spans="1:3" ht="26.1" customHeight="1">
      <c r="A98" s="137">
        <v>93</v>
      </c>
      <c r="B98" s="140" t="s">
        <v>623</v>
      </c>
      <c r="C98" s="141"/>
    </row>
    <row r="99" spans="1:3" ht="26.1" customHeight="1">
      <c r="A99" s="137">
        <v>94</v>
      </c>
      <c r="B99" s="140" t="s">
        <v>624</v>
      </c>
      <c r="C99" s="141"/>
    </row>
    <row r="100" spans="1:3" ht="26.1" customHeight="1">
      <c r="A100" s="137">
        <v>95</v>
      </c>
      <c r="B100" s="140" t="s">
        <v>625</v>
      </c>
      <c r="C100" s="141"/>
    </row>
    <row r="101" spans="1:3" ht="26.1" customHeight="1">
      <c r="A101" s="137">
        <v>96</v>
      </c>
      <c r="B101" s="140" t="s">
        <v>626</v>
      </c>
      <c r="C101" s="141"/>
    </row>
    <row r="102" spans="1:3" ht="26.1" customHeight="1">
      <c r="A102" s="137">
        <v>97</v>
      </c>
      <c r="B102" s="140" t="s">
        <v>627</v>
      </c>
      <c r="C102" s="141"/>
    </row>
    <row r="103" spans="1:3" ht="26.1" customHeight="1">
      <c r="A103" s="137">
        <v>98</v>
      </c>
      <c r="B103" s="140" t="s">
        <v>628</v>
      </c>
      <c r="C103" s="141"/>
    </row>
    <row r="104" spans="1:3" ht="26.1" customHeight="1">
      <c r="A104" s="137">
        <v>99</v>
      </c>
      <c r="B104" s="140" t="s">
        <v>629</v>
      </c>
      <c r="C104" s="141"/>
    </row>
    <row r="105" spans="1:3" ht="26.1" customHeight="1">
      <c r="A105" s="137">
        <v>100</v>
      </c>
      <c r="B105" s="140" t="s">
        <v>630</v>
      </c>
      <c r="C105" s="141"/>
    </row>
    <row r="106" spans="1:3" ht="26.1" customHeight="1">
      <c r="A106" s="137">
        <v>101</v>
      </c>
      <c r="B106" s="140" t="s">
        <v>631</v>
      </c>
      <c r="C106" s="141"/>
    </row>
    <row r="107" spans="1:3" ht="26.1" customHeight="1">
      <c r="A107" s="137">
        <v>102</v>
      </c>
      <c r="B107" s="140" t="s">
        <v>632</v>
      </c>
      <c r="C107" s="141"/>
    </row>
    <row r="108" spans="1:3" ht="26.1" customHeight="1">
      <c r="A108" s="137">
        <v>103</v>
      </c>
      <c r="B108" s="140" t="s">
        <v>633</v>
      </c>
      <c r="C108" s="141"/>
    </row>
    <row r="109" spans="1:3" ht="26.1" customHeight="1">
      <c r="A109" s="216" t="s">
        <v>690</v>
      </c>
      <c r="B109" s="183"/>
      <c r="C109" s="183"/>
    </row>
    <row r="110" spans="1:3" ht="20.25" customHeight="1">
      <c r="A110" s="44"/>
      <c r="B110" s="134"/>
      <c r="C110" s="44"/>
    </row>
  </sheetData>
  <mergeCells count="3">
    <mergeCell ref="A3:C3"/>
    <mergeCell ref="A2:C2"/>
    <mergeCell ref="A109:C109"/>
  </mergeCells>
  <phoneticPr fontId="1" type="noConversion"/>
  <pageMargins left="0.7" right="0.7" top="0.75" bottom="0.75" header="0.3" footer="0.3"/>
  <pageSetup paperSize="9" scale="63" orientation="portrait" r:id="rId1"/>
  <rowBreaks count="1" manualBreakCount="1">
    <brk id="52" max="2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B26"/>
  <sheetViews>
    <sheetView topLeftCell="A13" workbookViewId="0">
      <selection activeCell="A33" sqref="A33"/>
    </sheetView>
  </sheetViews>
  <sheetFormatPr defaultRowHeight="12.75"/>
  <cols>
    <col min="1" max="1" width="81" style="32" customWidth="1"/>
    <col min="2" max="16384" width="9" style="32"/>
  </cols>
  <sheetData>
    <row r="1" spans="1:2" ht="30" customHeight="1">
      <c r="A1" s="143" t="s">
        <v>636</v>
      </c>
    </row>
    <row r="2" spans="1:2" ht="27">
      <c r="A2" s="35" t="s">
        <v>96</v>
      </c>
    </row>
    <row r="3" spans="1:2" ht="20.25">
      <c r="A3" s="37"/>
    </row>
    <row r="4" spans="1:2" ht="22.5" customHeight="1">
      <c r="A4" s="217" t="s">
        <v>39</v>
      </c>
    </row>
    <row r="5" spans="1:2" ht="9.75" hidden="1" customHeight="1">
      <c r="A5" s="217"/>
    </row>
    <row r="6" spans="1:2" ht="26.1" customHeight="1">
      <c r="A6" s="144" t="s">
        <v>637</v>
      </c>
    </row>
    <row r="7" spans="1:2" ht="26.1" customHeight="1">
      <c r="A7" s="144"/>
      <c r="B7" s="33"/>
    </row>
    <row r="8" spans="1:2" ht="26.1" customHeight="1">
      <c r="A8" s="144"/>
      <c r="B8" s="33"/>
    </row>
    <row r="9" spans="1:2" ht="26.1" customHeight="1">
      <c r="A9" s="144"/>
      <c r="B9" s="33"/>
    </row>
    <row r="10" spans="1:2" s="34" customFormat="1" ht="26.1" customHeight="1">
      <c r="A10" s="147" t="s">
        <v>641</v>
      </c>
      <c r="B10" s="33"/>
    </row>
    <row r="11" spans="1:2" ht="26.1" customHeight="1">
      <c r="A11" s="144"/>
      <c r="B11" s="33"/>
    </row>
    <row r="12" spans="1:2" ht="26.1" customHeight="1">
      <c r="A12" s="144"/>
      <c r="B12" s="33"/>
    </row>
    <row r="13" spans="1:2" ht="26.1" customHeight="1">
      <c r="A13" s="144"/>
      <c r="B13" s="33"/>
    </row>
    <row r="14" spans="1:2" ht="26.1" customHeight="1">
      <c r="A14" s="144"/>
      <c r="B14" s="33"/>
    </row>
    <row r="15" spans="1:2" s="34" customFormat="1" ht="26.1" customHeight="1">
      <c r="A15" s="144" t="s">
        <v>638</v>
      </c>
      <c r="B15" s="33"/>
    </row>
    <row r="16" spans="1:2" ht="26.1" customHeight="1">
      <c r="A16" s="144"/>
      <c r="B16" s="33"/>
    </row>
    <row r="17" spans="1:2" ht="26.1" customHeight="1">
      <c r="A17" s="144"/>
      <c r="B17" s="33"/>
    </row>
    <row r="18" spans="1:2" ht="26.1" customHeight="1">
      <c r="A18" s="144"/>
      <c r="B18" s="33"/>
    </row>
    <row r="19" spans="1:2" s="34" customFormat="1" ht="26.1" customHeight="1">
      <c r="A19" s="144" t="s">
        <v>639</v>
      </c>
      <c r="B19" s="33"/>
    </row>
    <row r="20" spans="1:2" ht="26.1" customHeight="1">
      <c r="A20" s="144"/>
      <c r="B20" s="33"/>
    </row>
    <row r="21" spans="1:2" ht="26.1" customHeight="1">
      <c r="A21" s="144"/>
      <c r="B21" s="33"/>
    </row>
    <row r="22" spans="1:2" ht="26.1" customHeight="1">
      <c r="A22" s="144"/>
      <c r="B22" s="33"/>
    </row>
    <row r="23" spans="1:2" s="34" customFormat="1" ht="26.1" customHeight="1">
      <c r="A23" s="144" t="s">
        <v>640</v>
      </c>
      <c r="B23" s="33"/>
    </row>
    <row r="24" spans="1:2" ht="26.1" customHeight="1">
      <c r="A24" s="145"/>
      <c r="B24" s="33"/>
    </row>
    <row r="25" spans="1:2" ht="26.1" customHeight="1">
      <c r="A25" s="145"/>
      <c r="B25" s="33"/>
    </row>
    <row r="26" spans="1:2" ht="23.25" customHeight="1">
      <c r="A26" s="146" t="s">
        <v>744</v>
      </c>
    </row>
  </sheetData>
  <mergeCells count="1">
    <mergeCell ref="A4:A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8"/>
  <sheetViews>
    <sheetView view="pageBreakPreview" zoomScale="80" zoomScaleSheetLayoutView="80" workbookViewId="0">
      <selection activeCell="F17" sqref="F17"/>
    </sheetView>
  </sheetViews>
  <sheetFormatPr defaultRowHeight="13.5"/>
  <cols>
    <col min="1" max="1" width="19.125" style="4" customWidth="1"/>
    <col min="2" max="9" width="15.625" style="4" customWidth="1"/>
    <col min="10" max="16384" width="9" style="4"/>
  </cols>
  <sheetData>
    <row r="1" spans="1:9" ht="26.25" customHeight="1">
      <c r="A1" s="91" t="s">
        <v>642</v>
      </c>
      <c r="B1" s="24"/>
      <c r="C1" s="24"/>
      <c r="D1" s="24"/>
      <c r="E1" s="24"/>
      <c r="F1" s="24"/>
      <c r="G1" s="24"/>
      <c r="H1" s="24"/>
      <c r="I1" s="24"/>
    </row>
    <row r="2" spans="1:9" ht="27">
      <c r="A2" s="222" t="s">
        <v>101</v>
      </c>
      <c r="B2" s="223"/>
      <c r="C2" s="223"/>
      <c r="D2" s="223"/>
      <c r="E2" s="223"/>
      <c r="F2" s="223"/>
      <c r="G2" s="223"/>
      <c r="H2" s="223"/>
      <c r="I2" s="223"/>
    </row>
    <row r="3" spans="1:9" s="5" customFormat="1" ht="20.25">
      <c r="A3" s="148"/>
      <c r="B3" s="149"/>
      <c r="C3" s="150"/>
      <c r="D3" s="150"/>
      <c r="E3" s="150"/>
      <c r="F3" s="150"/>
      <c r="G3" s="151"/>
      <c r="H3" s="151"/>
      <c r="I3" s="151" t="s">
        <v>648</v>
      </c>
    </row>
    <row r="4" spans="1:9" ht="23.25" customHeight="1">
      <c r="A4" s="220" t="s">
        <v>97</v>
      </c>
      <c r="B4" s="221" t="s">
        <v>643</v>
      </c>
      <c r="C4" s="221" t="s">
        <v>98</v>
      </c>
      <c r="D4" s="221" t="s">
        <v>99</v>
      </c>
      <c r="E4" s="221"/>
      <c r="F4" s="221"/>
      <c r="G4" s="221" t="s">
        <v>100</v>
      </c>
      <c r="H4" s="221" t="s">
        <v>644</v>
      </c>
      <c r="I4" s="221" t="s">
        <v>645</v>
      </c>
    </row>
    <row r="5" spans="1:9" ht="33" customHeight="1">
      <c r="A5" s="220"/>
      <c r="B5" s="221"/>
      <c r="C5" s="221"/>
      <c r="D5" s="152" t="s">
        <v>19</v>
      </c>
      <c r="E5" s="152" t="s">
        <v>646</v>
      </c>
      <c r="F5" s="152" t="s">
        <v>647</v>
      </c>
      <c r="G5" s="221"/>
      <c r="H5" s="221"/>
      <c r="I5" s="221"/>
    </row>
    <row r="6" spans="1:9" ht="42" customHeight="1">
      <c r="A6" s="153" t="s">
        <v>649</v>
      </c>
      <c r="B6" s="154">
        <f>C6+D6+G6+H6+I6</f>
        <v>464</v>
      </c>
      <c r="C6" s="154">
        <v>200</v>
      </c>
      <c r="D6" s="154">
        <f>E6+F6</f>
        <v>12</v>
      </c>
      <c r="E6" s="154">
        <v>0</v>
      </c>
      <c r="F6" s="154">
        <v>12</v>
      </c>
      <c r="G6" s="154">
        <v>100</v>
      </c>
      <c r="H6" s="154">
        <v>72</v>
      </c>
      <c r="I6" s="154">
        <v>80</v>
      </c>
    </row>
    <row r="7" spans="1:9" ht="25.5" customHeight="1">
      <c r="A7" s="224" t="s">
        <v>691</v>
      </c>
      <c r="B7" s="225"/>
      <c r="C7" s="225"/>
      <c r="D7" s="155"/>
      <c r="E7" s="155"/>
      <c r="F7" s="155"/>
      <c r="G7" s="155"/>
      <c r="H7" s="155"/>
      <c r="I7" s="155"/>
    </row>
    <row r="8" spans="1:9" ht="39.75" customHeight="1">
      <c r="A8" s="218"/>
      <c r="B8" s="219"/>
      <c r="C8" s="219"/>
      <c r="D8" s="219"/>
      <c r="E8" s="219"/>
      <c r="F8" s="219"/>
    </row>
  </sheetData>
  <mergeCells count="10">
    <mergeCell ref="A8:F8"/>
    <mergeCell ref="A4:A5"/>
    <mergeCell ref="B4:B5"/>
    <mergeCell ref="A2:I2"/>
    <mergeCell ref="C4:C5"/>
    <mergeCell ref="D4:F4"/>
    <mergeCell ref="G4:G5"/>
    <mergeCell ref="H4:H5"/>
    <mergeCell ref="I4:I5"/>
    <mergeCell ref="A7:C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D19" sqref="D19"/>
    </sheetView>
  </sheetViews>
  <sheetFormatPr defaultColWidth="18.25" defaultRowHeight="24" customHeight="1"/>
  <cols>
    <col min="1" max="1" width="10" style="21" customWidth="1"/>
    <col min="2" max="2" width="22.75" style="21" customWidth="1"/>
    <col min="3" max="3" width="33.5" style="21" customWidth="1"/>
    <col min="4" max="16384" width="18.25" style="21"/>
  </cols>
  <sheetData>
    <row r="1" spans="1:4" ht="24" customHeight="1">
      <c r="A1" s="44" t="s">
        <v>651</v>
      </c>
      <c r="B1" s="44"/>
      <c r="C1" s="44"/>
      <c r="D1" s="44"/>
    </row>
    <row r="2" spans="1:4" ht="91.5" customHeight="1">
      <c r="A2" s="226" t="s">
        <v>650</v>
      </c>
      <c r="B2" s="226"/>
      <c r="C2" s="226"/>
      <c r="D2" s="226"/>
    </row>
    <row r="3" spans="1:4" ht="24" customHeight="1">
      <c r="A3" s="156"/>
      <c r="B3" s="157"/>
      <c r="C3" s="44"/>
      <c r="D3" s="130" t="s">
        <v>652</v>
      </c>
    </row>
    <row r="4" spans="1:4" ht="24" customHeight="1">
      <c r="A4" s="46"/>
      <c r="B4" s="46" t="s">
        <v>44</v>
      </c>
      <c r="C4" s="46" t="s">
        <v>45</v>
      </c>
      <c r="D4" s="123" t="s">
        <v>38</v>
      </c>
    </row>
    <row r="5" spans="1:4" ht="24" customHeight="1">
      <c r="A5" s="119" t="s">
        <v>1</v>
      </c>
      <c r="B5" s="119">
        <v>501</v>
      </c>
      <c r="C5" s="120" t="s">
        <v>46</v>
      </c>
      <c r="D5" s="124">
        <f>SUM(D6:D9)</f>
        <v>1635</v>
      </c>
    </row>
    <row r="6" spans="1:4" ht="24" customHeight="1">
      <c r="A6" s="105"/>
      <c r="B6" s="105">
        <v>50101</v>
      </c>
      <c r="C6" s="55" t="s">
        <v>469</v>
      </c>
      <c r="D6" s="125">
        <f>'14、2019年南京开发区一般公共预算支出表(按经济科目到款)'!D6</f>
        <v>900</v>
      </c>
    </row>
    <row r="7" spans="1:4" ht="24" customHeight="1">
      <c r="A7" s="105"/>
      <c r="B7" s="105">
        <v>50102</v>
      </c>
      <c r="C7" s="55" t="s">
        <v>470</v>
      </c>
      <c r="D7" s="125">
        <f>'14、2019年南京开发区一般公共预算支出表(按经济科目到款)'!D7</f>
        <v>180</v>
      </c>
    </row>
    <row r="8" spans="1:4" ht="24" customHeight="1">
      <c r="A8" s="105"/>
      <c r="B8" s="105">
        <v>50103</v>
      </c>
      <c r="C8" s="55" t="s">
        <v>471</v>
      </c>
      <c r="D8" s="125">
        <f>'14、2019年南京开发区一般公共预算支出表(按经济科目到款)'!D8</f>
        <v>300</v>
      </c>
    </row>
    <row r="9" spans="1:4" ht="24" customHeight="1">
      <c r="A9" s="105"/>
      <c r="B9" s="105">
        <v>50199</v>
      </c>
      <c r="C9" s="55" t="s">
        <v>472</v>
      </c>
      <c r="D9" s="125">
        <f>'14、2019年南京开发区一般公共预算支出表(按经济科目到款)'!D9</f>
        <v>255</v>
      </c>
    </row>
    <row r="10" spans="1:4" ht="24" customHeight="1">
      <c r="A10" s="119" t="s">
        <v>0</v>
      </c>
      <c r="B10" s="119">
        <v>502</v>
      </c>
      <c r="C10" s="120" t="s">
        <v>47</v>
      </c>
      <c r="D10" s="124">
        <f>SUM(D11:D20)</f>
        <v>9065</v>
      </c>
    </row>
    <row r="11" spans="1:4" ht="24" customHeight="1">
      <c r="A11" s="105"/>
      <c r="B11" s="105">
        <v>50201</v>
      </c>
      <c r="C11" s="55" t="s">
        <v>473</v>
      </c>
      <c r="D11" s="125">
        <f>'14、2019年南京开发区一般公共预算支出表(按经济科目到款)'!D11</f>
        <v>80</v>
      </c>
    </row>
    <row r="12" spans="1:4" ht="24" customHeight="1">
      <c r="A12" s="105"/>
      <c r="B12" s="105">
        <v>50202</v>
      </c>
      <c r="C12" s="55" t="s">
        <v>474</v>
      </c>
      <c r="D12" s="125">
        <f>'14、2019年南京开发区一般公共预算支出表(按经济科目到款)'!D12</f>
        <v>72</v>
      </c>
    </row>
    <row r="13" spans="1:4" ht="24" customHeight="1">
      <c r="A13" s="105"/>
      <c r="B13" s="105">
        <v>50203</v>
      </c>
      <c r="C13" s="55" t="s">
        <v>475</v>
      </c>
      <c r="D13" s="125">
        <f>'14、2019年南京开发区一般公共预算支出表(按经济科目到款)'!D13</f>
        <v>80</v>
      </c>
    </row>
    <row r="14" spans="1:4" ht="24" customHeight="1">
      <c r="A14" s="105"/>
      <c r="B14" s="105">
        <v>50204</v>
      </c>
      <c r="C14" s="55" t="s">
        <v>476</v>
      </c>
      <c r="D14" s="125">
        <f>'14、2019年南京开发区一般公共预算支出表(按经济科目到款)'!D14</f>
        <v>0</v>
      </c>
    </row>
    <row r="15" spans="1:4" ht="24" customHeight="1">
      <c r="A15" s="105"/>
      <c r="B15" s="105">
        <v>50205</v>
      </c>
      <c r="C15" s="109" t="s">
        <v>653</v>
      </c>
      <c r="D15" s="125">
        <f>'14、2019年南京开发区一般公共预算支出表(按经济科目到款)'!D15</f>
        <v>0</v>
      </c>
    </row>
    <row r="16" spans="1:4" ht="24" customHeight="1">
      <c r="A16" s="105"/>
      <c r="B16" s="105">
        <v>50206</v>
      </c>
      <c r="C16" s="55" t="s">
        <v>478</v>
      </c>
      <c r="D16" s="125">
        <f>'14、2019年南京开发区一般公共预算支出表(按经济科目到款)'!D16</f>
        <v>100</v>
      </c>
    </row>
    <row r="17" spans="1:4" ht="24" customHeight="1">
      <c r="A17" s="105"/>
      <c r="B17" s="105">
        <v>50207</v>
      </c>
      <c r="C17" s="55" t="s">
        <v>479</v>
      </c>
      <c r="D17" s="125">
        <f>'14、2019年南京开发区一般公共预算支出表(按经济科目到款)'!D17</f>
        <v>200</v>
      </c>
    </row>
    <row r="18" spans="1:4" ht="60" customHeight="1">
      <c r="A18" s="105"/>
      <c r="B18" s="105">
        <v>50208</v>
      </c>
      <c r="C18" s="55" t="s">
        <v>480</v>
      </c>
      <c r="D18" s="125">
        <f>'14、2019年南京开发区一般公共预算支出表(按经济科目到款)'!D18</f>
        <v>12</v>
      </c>
    </row>
    <row r="19" spans="1:4" ht="24" customHeight="1">
      <c r="A19" s="105"/>
      <c r="B19" s="105">
        <v>50209</v>
      </c>
      <c r="C19" s="55" t="s">
        <v>481</v>
      </c>
      <c r="D19" s="125">
        <f>'14、2019年南京开发区一般公共预算支出表(按经济科目到款)'!D19</f>
        <v>15</v>
      </c>
    </row>
    <row r="20" spans="1:4" ht="24" customHeight="1">
      <c r="A20" s="105"/>
      <c r="B20" s="105">
        <v>50299</v>
      </c>
      <c r="C20" s="55" t="s">
        <v>482</v>
      </c>
      <c r="D20" s="125">
        <v>8506</v>
      </c>
    </row>
    <row r="21" spans="1:4" ht="24" customHeight="1">
      <c r="A21" s="182" t="s">
        <v>721</v>
      </c>
      <c r="B21" s="183"/>
      <c r="C21" s="183"/>
      <c r="D21" s="183"/>
    </row>
  </sheetData>
  <mergeCells count="2">
    <mergeCell ref="A2:D2"/>
    <mergeCell ref="A21:D2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7"/>
  <sheetViews>
    <sheetView view="pageBreakPreview" zoomScale="60" workbookViewId="0">
      <selection activeCell="M17" sqref="M17"/>
    </sheetView>
  </sheetViews>
  <sheetFormatPr defaultRowHeight="13.5"/>
  <cols>
    <col min="1" max="1" width="50.875" customWidth="1"/>
    <col min="2" max="2" width="16.5" customWidth="1"/>
  </cols>
  <sheetData>
    <row r="1" spans="1:2" ht="19.5" customHeight="1">
      <c r="A1" s="44" t="s">
        <v>122</v>
      </c>
      <c r="B1" s="20"/>
    </row>
    <row r="2" spans="1:2" ht="59.25" customHeight="1">
      <c r="A2" s="184" t="s">
        <v>66</v>
      </c>
      <c r="B2" s="184"/>
    </row>
    <row r="3" spans="1:2" s="60" customFormat="1" ht="23.1" customHeight="1">
      <c r="A3" s="185" t="s">
        <v>199</v>
      </c>
      <c r="B3" s="185"/>
    </row>
    <row r="4" spans="1:2" s="60" customFormat="1" ht="23.1" customHeight="1">
      <c r="A4" s="61" t="s">
        <v>116</v>
      </c>
      <c r="B4" s="46" t="s">
        <v>117</v>
      </c>
    </row>
    <row r="5" spans="1:2" s="60" customFormat="1" ht="23.1" customHeight="1">
      <c r="A5" s="62" t="s">
        <v>200</v>
      </c>
      <c r="B5" s="63"/>
    </row>
    <row r="6" spans="1:2" s="60" customFormat="1" ht="23.1" customHeight="1">
      <c r="A6" s="62" t="s">
        <v>201</v>
      </c>
      <c r="B6" s="63"/>
    </row>
    <row r="7" spans="1:2" s="60" customFormat="1" ht="23.1" customHeight="1">
      <c r="A7" s="62" t="s">
        <v>202</v>
      </c>
      <c r="B7" s="63"/>
    </row>
    <row r="8" spans="1:2" s="60" customFormat="1" ht="23.1" customHeight="1">
      <c r="A8" s="62" t="s">
        <v>203</v>
      </c>
      <c r="B8" s="64"/>
    </row>
    <row r="9" spans="1:2" s="60" customFormat="1" ht="23.1" customHeight="1">
      <c r="A9" s="62" t="s">
        <v>204</v>
      </c>
      <c r="B9" s="64"/>
    </row>
    <row r="10" spans="1:2" s="60" customFormat="1" ht="23.1" customHeight="1">
      <c r="A10" s="62" t="s">
        <v>205</v>
      </c>
      <c r="B10" s="63"/>
    </row>
    <row r="11" spans="1:2" s="60" customFormat="1" ht="23.1" customHeight="1">
      <c r="A11" s="62" t="s">
        <v>206</v>
      </c>
      <c r="B11" s="63"/>
    </row>
    <row r="12" spans="1:2" s="60" customFormat="1" ht="23.1" customHeight="1">
      <c r="A12" s="62" t="s">
        <v>207</v>
      </c>
      <c r="B12" s="63"/>
    </row>
    <row r="13" spans="1:2" s="60" customFormat="1" ht="23.1" customHeight="1">
      <c r="A13" s="62" t="s">
        <v>208</v>
      </c>
      <c r="B13" s="64"/>
    </row>
    <row r="14" spans="1:2" s="60" customFormat="1" ht="23.1" customHeight="1">
      <c r="A14" s="62" t="s">
        <v>209</v>
      </c>
      <c r="B14" s="63"/>
    </row>
    <row r="15" spans="1:2" s="60" customFormat="1" ht="23.1" customHeight="1">
      <c r="A15" s="62" t="s">
        <v>210</v>
      </c>
      <c r="B15" s="63"/>
    </row>
    <row r="16" spans="1:2" s="60" customFormat="1" ht="23.1" customHeight="1">
      <c r="A16" s="62" t="s">
        <v>211</v>
      </c>
      <c r="B16" s="64"/>
    </row>
    <row r="17" spans="1:2" s="60" customFormat="1" ht="23.1" customHeight="1">
      <c r="A17" s="62" t="s">
        <v>212</v>
      </c>
      <c r="B17" s="63"/>
    </row>
    <row r="18" spans="1:2" s="60" customFormat="1" ht="23.1" customHeight="1">
      <c r="A18" s="62" t="s">
        <v>213</v>
      </c>
      <c r="B18" s="63"/>
    </row>
    <row r="19" spans="1:2" s="60" customFormat="1" ht="23.1" customHeight="1">
      <c r="A19" s="62" t="s">
        <v>214</v>
      </c>
      <c r="B19" s="64"/>
    </row>
    <row r="20" spans="1:2" s="60" customFormat="1" ht="23.1" customHeight="1">
      <c r="A20" s="62" t="s">
        <v>215</v>
      </c>
      <c r="B20" s="63"/>
    </row>
    <row r="21" spans="1:2" s="60" customFormat="1" ht="23.1" customHeight="1">
      <c r="A21" s="62" t="s">
        <v>216</v>
      </c>
      <c r="B21" s="63"/>
    </row>
    <row r="22" spans="1:2" s="60" customFormat="1" ht="23.1" customHeight="1">
      <c r="A22" s="62" t="s">
        <v>217</v>
      </c>
      <c r="B22" s="63"/>
    </row>
    <row r="23" spans="1:2" s="60" customFormat="1" ht="23.1" customHeight="1">
      <c r="A23" s="62" t="s">
        <v>218</v>
      </c>
      <c r="B23" s="63"/>
    </row>
    <row r="24" spans="1:2" s="60" customFormat="1" ht="23.1" customHeight="1">
      <c r="A24" s="62" t="s">
        <v>219</v>
      </c>
      <c r="B24" s="63"/>
    </row>
    <row r="25" spans="1:2" s="60" customFormat="1" ht="23.1" customHeight="1">
      <c r="A25" s="62" t="s">
        <v>220</v>
      </c>
      <c r="B25" s="64"/>
    </row>
    <row r="26" spans="1:2" s="60" customFormat="1" ht="23.1" customHeight="1">
      <c r="A26" s="62" t="s">
        <v>221</v>
      </c>
      <c r="B26" s="64"/>
    </row>
    <row r="27" spans="1:2" s="65" customFormat="1" ht="45" customHeight="1">
      <c r="A27" s="186" t="s">
        <v>665</v>
      </c>
      <c r="B27" s="187"/>
    </row>
  </sheetData>
  <mergeCells count="3">
    <mergeCell ref="A2:B2"/>
    <mergeCell ref="A3:B3"/>
    <mergeCell ref="A27:B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80" zoomScaleSheetLayoutView="80" workbookViewId="0">
      <selection activeCell="A13" sqref="A13"/>
    </sheetView>
  </sheetViews>
  <sheetFormatPr defaultRowHeight="15"/>
  <cols>
    <col min="1" max="1" width="47.25" style="24" customWidth="1"/>
    <col min="2" max="4" width="22.625" style="24" customWidth="1"/>
    <col min="5" max="16384" width="9" style="24"/>
  </cols>
  <sheetData>
    <row r="1" spans="1:4" ht="21.75" customHeight="1">
      <c r="A1" s="91" t="s">
        <v>655</v>
      </c>
      <c r="B1" s="91"/>
      <c r="C1" s="91"/>
      <c r="D1" s="91"/>
    </row>
    <row r="2" spans="1:4" ht="54" customHeight="1">
      <c r="A2" s="191" t="s">
        <v>102</v>
      </c>
      <c r="B2" s="192"/>
      <c r="C2" s="192"/>
      <c r="D2" s="192"/>
    </row>
    <row r="3" spans="1:4" ht="20.25">
      <c r="A3" s="37"/>
      <c r="B3" s="92"/>
      <c r="C3" s="92"/>
      <c r="D3" s="93" t="s">
        <v>271</v>
      </c>
    </row>
    <row r="4" spans="1:4" ht="25.5" customHeight="1">
      <c r="A4" s="193" t="s">
        <v>94</v>
      </c>
      <c r="B4" s="195" t="s">
        <v>32</v>
      </c>
      <c r="C4" s="196"/>
      <c r="D4" s="197"/>
    </row>
    <row r="5" spans="1:4" ht="29.25" customHeight="1">
      <c r="A5" s="194"/>
      <c r="B5" s="94" t="s">
        <v>654</v>
      </c>
      <c r="C5" s="94" t="s">
        <v>33</v>
      </c>
      <c r="D5" s="94" t="s">
        <v>34</v>
      </c>
    </row>
    <row r="6" spans="1:4" ht="26.1" customHeight="1">
      <c r="A6" s="55" t="s">
        <v>656</v>
      </c>
      <c r="B6" s="95"/>
      <c r="C6" s="95"/>
      <c r="D6" s="95"/>
    </row>
    <row r="7" spans="1:4" ht="26.1" customHeight="1">
      <c r="A7" s="55" t="s">
        <v>657</v>
      </c>
      <c r="B7" s="95"/>
      <c r="C7" s="95"/>
      <c r="D7" s="95"/>
    </row>
    <row r="8" spans="1:4" ht="26.1" customHeight="1">
      <c r="A8" s="55" t="s">
        <v>658</v>
      </c>
      <c r="B8" s="95"/>
      <c r="C8" s="95"/>
      <c r="D8" s="95"/>
    </row>
    <row r="9" spans="1:4" ht="26.1" customHeight="1">
      <c r="A9" s="55" t="s">
        <v>659</v>
      </c>
      <c r="B9" s="95"/>
      <c r="C9" s="95"/>
      <c r="D9" s="95"/>
    </row>
    <row r="10" spans="1:4" ht="26.1" customHeight="1">
      <c r="A10" s="55" t="s">
        <v>660</v>
      </c>
      <c r="B10" s="95"/>
      <c r="C10" s="95"/>
      <c r="D10" s="95"/>
    </row>
    <row r="11" spans="1:4" ht="26.1" customHeight="1">
      <c r="A11" s="55" t="s">
        <v>661</v>
      </c>
      <c r="B11" s="95"/>
      <c r="C11" s="95"/>
      <c r="D11" s="95"/>
    </row>
    <row r="12" spans="1:4" ht="26.1" customHeight="1">
      <c r="A12" s="55" t="s">
        <v>662</v>
      </c>
      <c r="B12" s="95"/>
      <c r="C12" s="95"/>
      <c r="D12" s="95"/>
    </row>
    <row r="13" spans="1:4" ht="26.1" customHeight="1">
      <c r="A13" s="166" t="s">
        <v>692</v>
      </c>
      <c r="B13" s="96"/>
      <c r="C13" s="96"/>
      <c r="D13" s="96"/>
    </row>
  </sheetData>
  <mergeCells count="3">
    <mergeCell ref="A2:D2"/>
    <mergeCell ref="A4:A5"/>
    <mergeCell ref="B4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13"/>
  <sheetViews>
    <sheetView view="pageBreakPreview" zoomScale="60" workbookViewId="0">
      <selection activeCell="K16" sqref="K16"/>
    </sheetView>
  </sheetViews>
  <sheetFormatPr defaultRowHeight="15"/>
  <cols>
    <col min="1" max="1" width="44.25" style="36" customWidth="1"/>
    <col min="2" max="4" width="21.125" style="36" customWidth="1"/>
    <col min="5" max="16384" width="9" style="36"/>
  </cols>
  <sheetData>
    <row r="1" spans="1:7" ht="31.5" customHeight="1">
      <c r="A1" s="163" t="s">
        <v>103</v>
      </c>
      <c r="B1" s="159"/>
      <c r="C1" s="159"/>
      <c r="D1" s="159"/>
    </row>
    <row r="2" spans="1:7" ht="67.5" customHeight="1">
      <c r="A2" s="191" t="s">
        <v>664</v>
      </c>
      <c r="B2" s="192"/>
      <c r="C2" s="192"/>
      <c r="D2" s="192"/>
    </row>
    <row r="3" spans="1:7" ht="35.25" customHeight="1">
      <c r="A3" s="160"/>
      <c r="B3" s="161"/>
      <c r="C3" s="161"/>
      <c r="D3" s="162" t="s">
        <v>31</v>
      </c>
    </row>
    <row r="4" spans="1:7" ht="30.75" customHeight="1">
      <c r="A4" s="193" t="s">
        <v>40</v>
      </c>
      <c r="B4" s="195" t="s">
        <v>35</v>
      </c>
      <c r="C4" s="196"/>
      <c r="D4" s="197"/>
      <c r="G4" s="36" t="s">
        <v>104</v>
      </c>
    </row>
    <row r="5" spans="1:7" ht="23.25" customHeight="1">
      <c r="A5" s="194"/>
      <c r="B5" s="94" t="s">
        <v>19</v>
      </c>
      <c r="C5" s="94" t="s">
        <v>37</v>
      </c>
      <c r="D5" s="94" t="s">
        <v>36</v>
      </c>
    </row>
    <row r="6" spans="1:7" ht="26.1" customHeight="1">
      <c r="A6" s="55" t="s">
        <v>656</v>
      </c>
      <c r="B6" s="95"/>
      <c r="C6" s="95"/>
      <c r="D6" s="95"/>
    </row>
    <row r="7" spans="1:7" ht="26.1" customHeight="1">
      <c r="A7" s="55" t="s">
        <v>657</v>
      </c>
      <c r="B7" s="95"/>
      <c r="C7" s="95"/>
      <c r="D7" s="95"/>
    </row>
    <row r="8" spans="1:7" ht="26.1" customHeight="1">
      <c r="A8" s="55" t="s">
        <v>663</v>
      </c>
      <c r="B8" s="95"/>
      <c r="C8" s="95"/>
      <c r="D8" s="95"/>
    </row>
    <row r="9" spans="1:7" ht="26.1" customHeight="1">
      <c r="A9" s="55" t="s">
        <v>659</v>
      </c>
      <c r="B9" s="95"/>
      <c r="C9" s="95"/>
      <c r="D9" s="95"/>
    </row>
    <row r="10" spans="1:7" ht="26.1" customHeight="1">
      <c r="A10" s="55" t="s">
        <v>660</v>
      </c>
      <c r="B10" s="95"/>
      <c r="C10" s="95"/>
      <c r="D10" s="95"/>
    </row>
    <row r="11" spans="1:7" ht="26.1" customHeight="1">
      <c r="A11" s="55" t="s">
        <v>661</v>
      </c>
      <c r="B11" s="95"/>
      <c r="C11" s="95"/>
      <c r="D11" s="95"/>
    </row>
    <row r="12" spans="1:7" ht="26.1" customHeight="1">
      <c r="A12" s="55" t="s">
        <v>662</v>
      </c>
      <c r="B12" s="95"/>
      <c r="C12" s="95"/>
      <c r="D12" s="95"/>
    </row>
    <row r="13" spans="1:7" ht="26.1" customHeight="1">
      <c r="A13" s="227" t="s">
        <v>693</v>
      </c>
      <c r="B13" s="183"/>
      <c r="C13" s="183"/>
      <c r="D13" s="183"/>
    </row>
  </sheetData>
  <mergeCells count="4">
    <mergeCell ref="A2:D2"/>
    <mergeCell ref="A4:A5"/>
    <mergeCell ref="B4:D4"/>
    <mergeCell ref="A13:D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8"/>
  <sheetViews>
    <sheetView view="pageBreakPreview" topLeftCell="A28" zoomScale="90" zoomScaleSheetLayoutView="90" workbookViewId="0">
      <selection activeCell="A48" sqref="A48"/>
    </sheetView>
  </sheetViews>
  <sheetFormatPr defaultRowHeight="13.5"/>
  <cols>
    <col min="1" max="1" width="51.125" customWidth="1"/>
    <col min="2" max="2" width="35.375" style="12" customWidth="1"/>
  </cols>
  <sheetData>
    <row r="1" spans="1:2" s="60" customFormat="1" ht="20.25">
      <c r="A1" s="44" t="s">
        <v>252</v>
      </c>
      <c r="B1" s="66"/>
    </row>
    <row r="2" spans="1:2" s="60" customFormat="1" ht="30" customHeight="1">
      <c r="A2" s="184" t="s">
        <v>69</v>
      </c>
      <c r="B2" s="184"/>
    </row>
    <row r="3" spans="1:2" s="60" customFormat="1" ht="21.75" customHeight="1">
      <c r="A3" s="185" t="s">
        <v>199</v>
      </c>
      <c r="B3" s="185"/>
    </row>
    <row r="4" spans="1:2" s="60" customFormat="1" ht="26.1" customHeight="1">
      <c r="A4" s="61" t="s">
        <v>94</v>
      </c>
      <c r="B4" s="46" t="s">
        <v>65</v>
      </c>
    </row>
    <row r="5" spans="1:2" s="60" customFormat="1" ht="26.1" customHeight="1">
      <c r="A5" s="67" t="s">
        <v>105</v>
      </c>
      <c r="B5" s="68"/>
    </row>
    <row r="6" spans="1:2" s="60" customFormat="1" ht="26.1" customHeight="1">
      <c r="A6" s="62" t="s">
        <v>222</v>
      </c>
      <c r="B6" s="68"/>
    </row>
    <row r="7" spans="1:2" s="60" customFormat="1" ht="26.1" customHeight="1">
      <c r="A7" s="67" t="s">
        <v>74</v>
      </c>
      <c r="B7" s="68"/>
    </row>
    <row r="8" spans="1:2" s="60" customFormat="1" ht="26.1" customHeight="1">
      <c r="A8" s="62" t="s">
        <v>223</v>
      </c>
      <c r="B8" s="68"/>
    </row>
    <row r="9" spans="1:2" s="60" customFormat="1" ht="26.1" customHeight="1">
      <c r="A9" s="62" t="s">
        <v>224</v>
      </c>
      <c r="B9" s="68"/>
    </row>
    <row r="10" spans="1:2" s="60" customFormat="1" ht="26.1" customHeight="1">
      <c r="A10" s="67" t="s">
        <v>114</v>
      </c>
      <c r="B10" s="68"/>
    </row>
    <row r="11" spans="1:2" s="60" customFormat="1" ht="26.1" customHeight="1">
      <c r="A11" s="62" t="s">
        <v>225</v>
      </c>
      <c r="B11" s="68"/>
    </row>
    <row r="12" spans="1:2" s="60" customFormat="1" ht="26.1" customHeight="1">
      <c r="A12" s="62" t="s">
        <v>226</v>
      </c>
      <c r="B12" s="68"/>
    </row>
    <row r="13" spans="1:2" s="60" customFormat="1" ht="26.1" customHeight="1">
      <c r="A13" s="67" t="s">
        <v>75</v>
      </c>
      <c r="B13" s="69">
        <f>SUM(B14:B20)</f>
        <v>103665</v>
      </c>
    </row>
    <row r="14" spans="1:2" s="60" customFormat="1" ht="26.1" customHeight="1">
      <c r="A14" s="62" t="s">
        <v>227</v>
      </c>
      <c r="B14" s="69">
        <v>103665</v>
      </c>
    </row>
    <row r="15" spans="1:2" s="60" customFormat="1" ht="26.1" customHeight="1">
      <c r="A15" s="70" t="s">
        <v>82</v>
      </c>
      <c r="B15" s="69"/>
    </row>
    <row r="16" spans="1:2" s="60" customFormat="1" ht="26.1" customHeight="1">
      <c r="A16" s="62" t="s">
        <v>228</v>
      </c>
      <c r="B16" s="68"/>
    </row>
    <row r="17" spans="1:2" s="60" customFormat="1" ht="26.1" customHeight="1">
      <c r="A17" s="62" t="s">
        <v>229</v>
      </c>
      <c r="B17" s="68"/>
    </row>
    <row r="18" spans="1:2" s="60" customFormat="1" ht="26.1" customHeight="1">
      <c r="A18" s="62" t="s">
        <v>230</v>
      </c>
      <c r="B18" s="68"/>
    </row>
    <row r="19" spans="1:2" s="60" customFormat="1" ht="26.1" customHeight="1">
      <c r="A19" s="62" t="s">
        <v>231</v>
      </c>
      <c r="B19" s="69"/>
    </row>
    <row r="20" spans="1:2" s="60" customFormat="1" ht="26.1" customHeight="1">
      <c r="A20" s="62" t="s">
        <v>232</v>
      </c>
      <c r="B20" s="68"/>
    </row>
    <row r="21" spans="1:2" s="60" customFormat="1" ht="26.1" customHeight="1">
      <c r="A21" s="67" t="s">
        <v>76</v>
      </c>
      <c r="B21" s="68"/>
    </row>
    <row r="22" spans="1:2" s="60" customFormat="1" ht="26.1" customHeight="1">
      <c r="A22" s="62" t="s">
        <v>233</v>
      </c>
      <c r="B22" s="68"/>
    </row>
    <row r="23" spans="1:2" s="60" customFormat="1" ht="26.1" customHeight="1">
      <c r="A23" s="62" t="s">
        <v>234</v>
      </c>
      <c r="B23" s="68"/>
    </row>
    <row r="24" spans="1:2" s="60" customFormat="1" ht="26.1" customHeight="1">
      <c r="A24" s="62" t="s">
        <v>235</v>
      </c>
      <c r="B24" s="68"/>
    </row>
    <row r="25" spans="1:2" s="60" customFormat="1" ht="26.1" customHeight="1">
      <c r="A25" s="62" t="s">
        <v>236</v>
      </c>
      <c r="B25" s="68"/>
    </row>
    <row r="26" spans="1:2" s="60" customFormat="1" ht="26.1" customHeight="1">
      <c r="A26" s="62" t="s">
        <v>237</v>
      </c>
      <c r="B26" s="68"/>
    </row>
    <row r="27" spans="1:2" s="60" customFormat="1" ht="26.1" customHeight="1">
      <c r="A27" s="67" t="s">
        <v>77</v>
      </c>
      <c r="B27" s="68"/>
    </row>
    <row r="28" spans="1:2" s="60" customFormat="1" ht="26.1" customHeight="1">
      <c r="A28" s="62" t="s">
        <v>238</v>
      </c>
      <c r="B28" s="68"/>
    </row>
    <row r="29" spans="1:2" s="60" customFormat="1" ht="26.1" customHeight="1">
      <c r="A29" s="62" t="s">
        <v>239</v>
      </c>
      <c r="B29" s="68"/>
    </row>
    <row r="30" spans="1:2" s="60" customFormat="1" ht="26.1" customHeight="1">
      <c r="A30" s="62" t="s">
        <v>240</v>
      </c>
      <c r="B30" s="68"/>
    </row>
    <row r="31" spans="1:2" s="60" customFormat="1" ht="26.1" customHeight="1">
      <c r="A31" s="62" t="s">
        <v>241</v>
      </c>
      <c r="B31" s="68"/>
    </row>
    <row r="32" spans="1:2" s="60" customFormat="1" ht="26.1" customHeight="1">
      <c r="A32" s="62" t="s">
        <v>242</v>
      </c>
      <c r="B32" s="68"/>
    </row>
    <row r="33" spans="1:2" s="60" customFormat="1" ht="26.1" customHeight="1">
      <c r="A33" s="62" t="s">
        <v>243</v>
      </c>
      <c r="B33" s="68"/>
    </row>
    <row r="34" spans="1:2" s="60" customFormat="1" ht="26.1" customHeight="1">
      <c r="A34" s="62" t="s">
        <v>244</v>
      </c>
      <c r="B34" s="68"/>
    </row>
    <row r="35" spans="1:2" s="60" customFormat="1" ht="26.1" customHeight="1">
      <c r="A35" s="67" t="s">
        <v>115</v>
      </c>
      <c r="B35" s="69"/>
    </row>
    <row r="36" spans="1:2" s="60" customFormat="1" ht="26.1" customHeight="1">
      <c r="A36" s="62" t="s">
        <v>245</v>
      </c>
      <c r="B36" s="69"/>
    </row>
    <row r="37" spans="1:2" s="60" customFormat="1" ht="26.1" customHeight="1">
      <c r="A37" s="62" t="s">
        <v>246</v>
      </c>
      <c r="B37" s="69"/>
    </row>
    <row r="38" spans="1:2" s="60" customFormat="1" ht="26.1" customHeight="1">
      <c r="A38" s="62" t="s">
        <v>247</v>
      </c>
      <c r="B38" s="68"/>
    </row>
    <row r="39" spans="1:2" s="60" customFormat="1" ht="26.1" customHeight="1">
      <c r="A39" s="67" t="s">
        <v>78</v>
      </c>
      <c r="B39" s="68"/>
    </row>
    <row r="40" spans="1:2" s="60" customFormat="1" ht="26.1" customHeight="1">
      <c r="A40" s="62" t="s">
        <v>248</v>
      </c>
      <c r="B40" s="68"/>
    </row>
    <row r="41" spans="1:2" s="60" customFormat="1" ht="26.1" customHeight="1">
      <c r="A41" s="67" t="s">
        <v>79</v>
      </c>
      <c r="B41" s="69">
        <f>B42+B43+B44</f>
        <v>0</v>
      </c>
    </row>
    <row r="42" spans="1:2" s="60" customFormat="1" ht="26.1" customHeight="1">
      <c r="A42" s="62" t="s">
        <v>249</v>
      </c>
      <c r="B42" s="69"/>
    </row>
    <row r="43" spans="1:2" s="60" customFormat="1" ht="26.1" customHeight="1">
      <c r="A43" s="62" t="s">
        <v>250</v>
      </c>
      <c r="B43" s="68"/>
    </row>
    <row r="44" spans="1:2" s="60" customFormat="1" ht="26.1" customHeight="1">
      <c r="A44" s="62" t="s">
        <v>251</v>
      </c>
      <c r="B44" s="68"/>
    </row>
    <row r="45" spans="1:2" s="60" customFormat="1" ht="26.1" customHeight="1">
      <c r="A45" s="67" t="s">
        <v>80</v>
      </c>
      <c r="B45" s="68"/>
    </row>
    <row r="46" spans="1:2" s="60" customFormat="1" ht="26.1" customHeight="1">
      <c r="A46" s="67" t="s">
        <v>81</v>
      </c>
      <c r="B46" s="68"/>
    </row>
    <row r="47" spans="1:2" s="60" customFormat="1" ht="26.1" customHeight="1">
      <c r="A47" s="67" t="s">
        <v>113</v>
      </c>
      <c r="B47" s="69">
        <f>B5+B7+B10+B13+B21+B27+B35+B39+B41+B45+B46</f>
        <v>103665</v>
      </c>
    </row>
    <row r="48" spans="1:2" s="72" customFormat="1" ht="26.1" customHeight="1">
      <c r="A48" s="129" t="s">
        <v>666</v>
      </c>
      <c r="B48" s="71"/>
    </row>
  </sheetData>
  <mergeCells count="2">
    <mergeCell ref="A2:B2"/>
    <mergeCell ref="A3:B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I42"/>
  <sheetViews>
    <sheetView view="pageBreakPreview" zoomScale="60" workbookViewId="0">
      <selection activeCell="G13" sqref="G13"/>
    </sheetView>
  </sheetViews>
  <sheetFormatPr defaultRowHeight="15"/>
  <cols>
    <col min="1" max="1" width="35.25" style="22" customWidth="1"/>
    <col min="2" max="2" width="45.875" style="22" customWidth="1"/>
    <col min="3" max="184" width="9" style="22"/>
    <col min="185" max="202" width="9" style="22" customWidth="1"/>
    <col min="203" max="16384" width="9" style="22"/>
  </cols>
  <sheetData>
    <row r="1" spans="1:243" ht="25.5" customHeight="1">
      <c r="A1" s="73" t="s">
        <v>253</v>
      </c>
    </row>
    <row r="2" spans="1:243" ht="57" customHeight="1">
      <c r="A2" s="188" t="s">
        <v>254</v>
      </c>
      <c r="B2" s="188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</row>
    <row r="3" spans="1:243" s="73" customFormat="1" ht="26.1" customHeight="1">
      <c r="A3" s="37"/>
      <c r="B3" s="38" t="s">
        <v>106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</row>
    <row r="4" spans="1:243" s="73" customFormat="1" ht="26.1" customHeight="1">
      <c r="A4" s="39" t="s">
        <v>3</v>
      </c>
      <c r="B4" s="46" t="s">
        <v>65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</row>
    <row r="5" spans="1:243" s="73" customFormat="1" ht="26.1" customHeight="1">
      <c r="A5" s="40" t="s">
        <v>107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</row>
    <row r="6" spans="1:243" s="73" customFormat="1" ht="26.1" customHeight="1">
      <c r="A6" s="40" t="s">
        <v>108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</row>
    <row r="7" spans="1:243" s="73" customFormat="1" ht="26.1" customHeight="1">
      <c r="A7" s="40" t="s">
        <v>109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</row>
    <row r="8" spans="1:243" s="73" customFormat="1" ht="26.1" customHeight="1">
      <c r="A8" s="40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</row>
    <row r="9" spans="1:243" s="73" customFormat="1" ht="26.1" customHeight="1">
      <c r="A9" s="40"/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</row>
    <row r="10" spans="1:243" s="73" customFormat="1" ht="26.1" customHeight="1">
      <c r="A10" s="40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</row>
    <row r="11" spans="1:243" s="73" customFormat="1" ht="26.1" customHeight="1">
      <c r="A11" s="40" t="s">
        <v>110</v>
      </c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</row>
    <row r="12" spans="1:243" s="73" customFormat="1" ht="26.1" customHeight="1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</row>
    <row r="13" spans="1:243" s="73" customFormat="1" ht="26.1" customHeight="1">
      <c r="A13" s="40"/>
      <c r="B13" s="41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</row>
    <row r="14" spans="1:243" s="73" customFormat="1" ht="26.1" customHeight="1">
      <c r="A14" s="40"/>
      <c r="B14" s="4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</row>
    <row r="15" spans="1:243" s="73" customFormat="1" ht="26.1" customHeight="1">
      <c r="A15" s="40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</row>
    <row r="16" spans="1:243" s="73" customFormat="1" ht="26.1" customHeight="1">
      <c r="A16" s="40" t="s">
        <v>111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</row>
    <row r="17" spans="1:243" s="73" customFormat="1" ht="26.1" customHeight="1">
      <c r="A17" s="40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</row>
    <row r="18" spans="1:243" s="73" customFormat="1" ht="26.1" customHeight="1">
      <c r="A18" s="40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</row>
    <row r="19" spans="1:243" s="73" customFormat="1" ht="26.1" customHeight="1">
      <c r="A19" s="40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</row>
    <row r="20" spans="1:243" s="73" customFormat="1" ht="26.1" customHeight="1">
      <c r="A20" s="40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  <c r="IH20" s="42"/>
      <c r="II20" s="42"/>
    </row>
    <row r="21" spans="1:243" s="73" customFormat="1" ht="26.1" customHeight="1">
      <c r="A21" s="40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  <c r="IH21" s="42"/>
      <c r="II21" s="42"/>
    </row>
    <row r="22" spans="1:243" s="73" customFormat="1" ht="26.1" customHeight="1">
      <c r="A22" s="40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  <c r="IH22" s="42"/>
      <c r="II22" s="42"/>
    </row>
    <row r="23" spans="1:243" s="73" customFormat="1" ht="26.1" customHeight="1">
      <c r="A23" s="40" t="s">
        <v>112</v>
      </c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  <c r="IH23" s="42"/>
      <c r="II23" s="42"/>
    </row>
    <row r="24" spans="1:243" s="73" customFormat="1" ht="31.5" customHeight="1">
      <c r="A24" s="164" t="s">
        <v>720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</row>
    <row r="25" spans="1:24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</row>
    <row r="26" spans="1:24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</row>
    <row r="27" spans="1:243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</row>
    <row r="28" spans="1:24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</row>
    <row r="29" spans="1:24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</row>
    <row r="30" spans="1:243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</row>
    <row r="31" spans="1:243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</row>
    <row r="32" spans="1:243" ht="15.7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</row>
    <row r="33" spans="1:243" ht="15.7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</row>
    <row r="34" spans="1:243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spans="1:243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</row>
    <row r="36" spans="1:243" ht="15.7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</row>
    <row r="37" spans="1:243" ht="15.7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</row>
    <row r="38" spans="1:243" ht="15.7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</row>
    <row r="39" spans="1:243" ht="15.7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</row>
    <row r="40" spans="1:243" ht="15.7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</row>
    <row r="41" spans="1:243" ht="15.7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</row>
    <row r="42" spans="1:243" ht="15.7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4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S42"/>
  <sheetViews>
    <sheetView view="pageBreakPreview" zoomScale="60" workbookViewId="0">
      <selection activeCell="A19" sqref="A19"/>
    </sheetView>
  </sheetViews>
  <sheetFormatPr defaultRowHeight="15"/>
  <cols>
    <col min="1" max="1" width="31.875" style="22" customWidth="1"/>
    <col min="2" max="2" width="49.875" style="22" customWidth="1"/>
    <col min="3" max="16384" width="9" style="22"/>
  </cols>
  <sheetData>
    <row r="1" spans="1:253" ht="24" customHeight="1">
      <c r="A1" s="73" t="s">
        <v>257</v>
      </c>
      <c r="B1" s="73"/>
    </row>
    <row r="2" spans="1:253" ht="55.5" customHeight="1">
      <c r="A2" s="189" t="s">
        <v>70</v>
      </c>
      <c r="B2" s="18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 ht="26.1" customHeight="1">
      <c r="A3" s="37"/>
      <c r="B3" s="38" t="s">
        <v>106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ht="21.75" customHeight="1">
      <c r="A4" s="39" t="s">
        <v>5</v>
      </c>
      <c r="B4" s="46" t="s">
        <v>65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 ht="21.75" customHeight="1">
      <c r="A5" s="43" t="s">
        <v>255</v>
      </c>
      <c r="B5" s="4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 ht="21.75" customHeight="1">
      <c r="A6" s="40" t="s">
        <v>707</v>
      </c>
      <c r="B6" s="4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ht="21.75" customHeight="1">
      <c r="A7" s="40" t="s">
        <v>708</v>
      </c>
      <c r="B7" s="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 ht="21.75" customHeight="1">
      <c r="A8" s="40" t="s">
        <v>709</v>
      </c>
      <c r="B8" s="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 ht="21.75" customHeight="1">
      <c r="A9" s="40"/>
      <c r="B9" s="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ht="21.75" customHeight="1">
      <c r="A10" s="43" t="s">
        <v>256</v>
      </c>
      <c r="B10" s="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ht="21.75" customHeight="1">
      <c r="A11" s="40" t="s">
        <v>710</v>
      </c>
      <c r="B11" s="41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 ht="21.75" customHeight="1">
      <c r="A12" s="40" t="s">
        <v>711</v>
      </c>
      <c r="B12" s="41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 ht="21.75" customHeight="1">
      <c r="A13" s="40" t="s">
        <v>712</v>
      </c>
      <c r="B13" s="41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3" ht="21.75" customHeight="1">
      <c r="A14" s="40" t="s">
        <v>713</v>
      </c>
      <c r="B14" s="4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3" ht="21.75" customHeight="1">
      <c r="A15" s="40"/>
      <c r="B15" s="4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</row>
    <row r="16" spans="1:253" ht="21.75" customHeight="1">
      <c r="A16" s="43" t="s">
        <v>83</v>
      </c>
      <c r="B16" s="41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</row>
    <row r="17" spans="1:253" ht="21.75" customHeight="1">
      <c r="A17" s="40" t="s">
        <v>714</v>
      </c>
      <c r="B17" s="4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</row>
    <row r="18" spans="1:253" ht="21.75" customHeight="1">
      <c r="A18" s="40" t="s">
        <v>715</v>
      </c>
      <c r="B18" s="4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</row>
    <row r="19" spans="1:253" ht="21.75" customHeight="1">
      <c r="A19" s="40" t="s">
        <v>716</v>
      </c>
      <c r="B19" s="4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</row>
    <row r="20" spans="1:253" ht="21.75" customHeight="1">
      <c r="A20" s="40"/>
      <c r="B20" s="41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</row>
    <row r="21" spans="1:253" ht="21.75" customHeight="1">
      <c r="A21" s="43" t="s">
        <v>84</v>
      </c>
      <c r="B21" s="4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</row>
    <row r="22" spans="1:253" ht="21.75" customHeight="1">
      <c r="A22" s="40"/>
      <c r="B22" s="41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</row>
    <row r="23" spans="1:253" ht="21.75" customHeight="1">
      <c r="A23" s="43" t="s">
        <v>258</v>
      </c>
      <c r="B23" s="7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</row>
    <row r="24" spans="1:253" ht="21.75" customHeight="1">
      <c r="A24" s="164" t="s">
        <v>667</v>
      </c>
      <c r="B24" s="4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</row>
    <row r="25" spans="1:253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</row>
    <row r="26" spans="1:253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</row>
    <row r="27" spans="1:253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</row>
    <row r="28" spans="1:25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</row>
    <row r="29" spans="1:25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</row>
    <row r="30" spans="1:253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</row>
    <row r="31" spans="1:253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</row>
    <row r="32" spans="1:253" ht="15.7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</row>
    <row r="33" spans="1:253" ht="15.7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</row>
    <row r="34" spans="1:253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</row>
    <row r="35" spans="1:253" ht="15.7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</row>
    <row r="36" spans="1:253" ht="15.7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</row>
    <row r="37" spans="1:253" ht="15.7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</row>
    <row r="38" spans="1:253" ht="15.7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</row>
    <row r="39" spans="1:253" ht="15.7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</row>
    <row r="40" spans="1:253" ht="15.7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</row>
    <row r="41" spans="1:253" ht="15.7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</row>
    <row r="42" spans="1:253" ht="15.7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31"/>
  <sheetViews>
    <sheetView view="pageBreakPreview" zoomScale="60" workbookViewId="0">
      <selection activeCell="Q14" sqref="Q14"/>
    </sheetView>
  </sheetViews>
  <sheetFormatPr defaultRowHeight="15"/>
  <cols>
    <col min="1" max="1" width="7.75" style="22" customWidth="1"/>
    <col min="2" max="2" width="7.5" style="22" customWidth="1"/>
    <col min="3" max="3" width="10.875" style="22" customWidth="1"/>
    <col min="4" max="4" width="7.5" style="22" customWidth="1"/>
    <col min="5" max="5" width="10.5" style="22" customWidth="1"/>
    <col min="6" max="6" width="6.875" style="22" customWidth="1"/>
    <col min="7" max="7" width="7.125" style="22" customWidth="1"/>
    <col min="8" max="8" width="10.875" style="22" customWidth="1"/>
    <col min="9" max="9" width="14.375" style="22" customWidth="1"/>
    <col min="10" max="16384" width="9" style="22"/>
  </cols>
  <sheetData>
    <row r="1" spans="1:255" ht="33.75" customHeight="1">
      <c r="A1" s="73" t="s">
        <v>259</v>
      </c>
      <c r="B1" s="73"/>
      <c r="C1" s="73"/>
      <c r="D1" s="73"/>
      <c r="E1" s="73"/>
      <c r="F1" s="73"/>
      <c r="G1" s="73"/>
      <c r="H1" s="73"/>
      <c r="I1" s="73"/>
    </row>
    <row r="2" spans="1:255" ht="53.25" customHeight="1">
      <c r="A2" s="188" t="s">
        <v>750</v>
      </c>
      <c r="B2" s="190"/>
      <c r="C2" s="190"/>
      <c r="D2" s="190"/>
      <c r="E2" s="190"/>
      <c r="F2" s="190"/>
      <c r="G2" s="190"/>
      <c r="H2" s="190"/>
      <c r="I2" s="19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20.25">
      <c r="A3" s="75"/>
      <c r="B3" s="76"/>
      <c r="C3" s="76"/>
      <c r="D3" s="76"/>
      <c r="E3" s="76"/>
      <c r="F3" s="76"/>
      <c r="G3" s="76"/>
      <c r="H3" s="76"/>
      <c r="I3" s="80" t="s">
        <v>261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97.5" customHeight="1">
      <c r="A4" s="78" t="s">
        <v>10</v>
      </c>
      <c r="B4" s="78" t="s">
        <v>11</v>
      </c>
      <c r="C4" s="78" t="s">
        <v>12</v>
      </c>
      <c r="D4" s="78" t="s">
        <v>13</v>
      </c>
      <c r="E4" s="78" t="s">
        <v>14</v>
      </c>
      <c r="F4" s="78" t="s">
        <v>15</v>
      </c>
      <c r="G4" s="78" t="s">
        <v>16</v>
      </c>
      <c r="H4" s="78" t="s">
        <v>17</v>
      </c>
      <c r="I4" s="78" t="s">
        <v>18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26.1" customHeight="1">
      <c r="A5" s="40" t="s">
        <v>260</v>
      </c>
      <c r="B5" s="41"/>
      <c r="C5" s="40"/>
      <c r="D5" s="79"/>
      <c r="E5" s="40"/>
      <c r="F5" s="40"/>
      <c r="G5" s="40"/>
      <c r="H5" s="40"/>
      <c r="I5" s="4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26.1" customHeight="1">
      <c r="A6" s="43" t="s">
        <v>85</v>
      </c>
      <c r="B6" s="41"/>
      <c r="C6" s="40"/>
      <c r="D6" s="79"/>
      <c r="E6" s="40"/>
      <c r="F6" s="40"/>
      <c r="G6" s="40"/>
      <c r="H6" s="40"/>
      <c r="I6" s="4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26.1" customHeight="1">
      <c r="A7" s="40" t="s">
        <v>702</v>
      </c>
      <c r="B7" s="41"/>
      <c r="C7" s="40"/>
      <c r="D7" s="79"/>
      <c r="E7" s="40"/>
      <c r="F7" s="40"/>
      <c r="G7" s="40"/>
      <c r="H7" s="40"/>
      <c r="I7" s="4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26.1" customHeight="1">
      <c r="A8" s="40" t="s">
        <v>703</v>
      </c>
      <c r="B8" s="41"/>
      <c r="C8" s="40"/>
      <c r="D8" s="79"/>
      <c r="E8" s="40"/>
      <c r="F8" s="40"/>
      <c r="G8" s="40"/>
      <c r="H8" s="40"/>
      <c r="I8" s="4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</row>
    <row r="9" spans="1:255" ht="26.1" customHeight="1">
      <c r="A9" s="40" t="s">
        <v>704</v>
      </c>
      <c r="B9" s="41"/>
      <c r="C9" s="40"/>
      <c r="D9" s="79"/>
      <c r="E9" s="40"/>
      <c r="F9" s="40"/>
      <c r="G9" s="40"/>
      <c r="H9" s="40"/>
      <c r="I9" s="4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ht="26.1" customHeight="1">
      <c r="A10" s="40" t="s">
        <v>705</v>
      </c>
      <c r="B10" s="41"/>
      <c r="C10" s="40"/>
      <c r="D10" s="79"/>
      <c r="E10" s="40"/>
      <c r="F10" s="40"/>
      <c r="G10" s="40"/>
      <c r="H10" s="40"/>
      <c r="I10" s="4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ht="26.1" customHeight="1">
      <c r="A11" s="40" t="s">
        <v>706</v>
      </c>
      <c r="B11" s="41"/>
      <c r="C11" s="40"/>
      <c r="D11" s="79"/>
      <c r="E11" s="40"/>
      <c r="F11" s="40"/>
      <c r="G11" s="40"/>
      <c r="H11" s="40"/>
      <c r="I11" s="40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ht="26.1" customHeight="1">
      <c r="A12" s="43" t="s">
        <v>86</v>
      </c>
      <c r="B12" s="41"/>
      <c r="C12" s="40"/>
      <c r="D12" s="79"/>
      <c r="E12" s="40"/>
      <c r="F12" s="40"/>
      <c r="G12" s="40"/>
      <c r="H12" s="40"/>
      <c r="I12" s="40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ht="26.1" customHeight="1">
      <c r="A13" s="164" t="s">
        <v>668</v>
      </c>
      <c r="B13" s="42"/>
      <c r="C13" s="42"/>
      <c r="D13" s="42"/>
      <c r="E13" s="42"/>
      <c r="F13" s="42"/>
      <c r="G13" s="42"/>
      <c r="H13" s="42"/>
      <c r="I13" s="4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ht="15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ht="15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ht="15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ht="15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ht="15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ht="15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ht="15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ht="15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ht="15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  <row r="30" spans="1:255" ht="15.7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</row>
    <row r="31" spans="1:255" ht="15.7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</sheetData>
  <mergeCells count="1">
    <mergeCell ref="A2:I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29"/>
  <sheetViews>
    <sheetView view="pageBreakPreview" zoomScale="60" workbookViewId="0">
      <selection activeCell="D3" sqref="D3"/>
    </sheetView>
  </sheetViews>
  <sheetFormatPr defaultRowHeight="15"/>
  <cols>
    <col min="1" max="1" width="9" style="22"/>
    <col min="2" max="2" width="11.875" style="22" customWidth="1"/>
    <col min="3" max="7" width="9" style="22"/>
    <col min="8" max="8" width="8.375" style="22" customWidth="1"/>
    <col min="9" max="9" width="13" style="22" customWidth="1"/>
    <col min="10" max="16384" width="9" style="22"/>
  </cols>
  <sheetData>
    <row r="1" spans="1:255" ht="30" customHeight="1">
      <c r="A1" s="81" t="s">
        <v>264</v>
      </c>
      <c r="B1" s="81"/>
      <c r="C1" s="81"/>
      <c r="D1" s="81"/>
      <c r="E1" s="81"/>
      <c r="F1" s="81"/>
      <c r="G1" s="81"/>
      <c r="H1" s="81"/>
      <c r="I1" s="81"/>
    </row>
    <row r="2" spans="1:255" ht="33" customHeight="1">
      <c r="A2" s="190" t="s">
        <v>263</v>
      </c>
      <c r="B2" s="190"/>
      <c r="C2" s="190"/>
      <c r="D2" s="190"/>
      <c r="E2" s="190"/>
      <c r="F2" s="190"/>
      <c r="G2" s="190"/>
      <c r="H2" s="190"/>
      <c r="I2" s="190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8.75">
      <c r="A3" s="82"/>
      <c r="B3" s="83"/>
      <c r="C3" s="83"/>
      <c r="D3" s="83"/>
      <c r="E3" s="83"/>
      <c r="F3" s="83"/>
      <c r="G3" s="83"/>
      <c r="H3" s="83"/>
      <c r="I3" s="84" t="s">
        <v>265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72">
      <c r="A4" s="85" t="s">
        <v>10</v>
      </c>
      <c r="B4" s="85" t="s">
        <v>11</v>
      </c>
      <c r="C4" s="85" t="s">
        <v>12</v>
      </c>
      <c r="D4" s="85" t="s">
        <v>13</v>
      </c>
      <c r="E4" s="85" t="s">
        <v>14</v>
      </c>
      <c r="F4" s="85" t="s">
        <v>15</v>
      </c>
      <c r="G4" s="85" t="s">
        <v>16</v>
      </c>
      <c r="H4" s="85" t="s">
        <v>17</v>
      </c>
      <c r="I4" s="85" t="s">
        <v>18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63" customHeight="1">
      <c r="A5" s="86" t="s">
        <v>266</v>
      </c>
      <c r="B5" s="87"/>
      <c r="C5" s="86"/>
      <c r="D5" s="88"/>
      <c r="E5" s="86"/>
      <c r="F5" s="86"/>
      <c r="G5" s="86"/>
      <c r="H5" s="86"/>
      <c r="I5" s="8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63" customHeight="1">
      <c r="A6" s="89" t="s">
        <v>87</v>
      </c>
      <c r="B6" s="87"/>
      <c r="C6" s="86"/>
      <c r="D6" s="88"/>
      <c r="E6" s="86"/>
      <c r="F6" s="86"/>
      <c r="G6" s="86"/>
      <c r="H6" s="86"/>
      <c r="I6" s="8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63" customHeight="1">
      <c r="A7" s="86" t="s">
        <v>267</v>
      </c>
      <c r="B7" s="87"/>
      <c r="C7" s="86"/>
      <c r="D7" s="88"/>
      <c r="E7" s="86"/>
      <c r="F7" s="86"/>
      <c r="G7" s="86"/>
      <c r="H7" s="86"/>
      <c r="I7" s="8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63" customHeight="1">
      <c r="A8" s="86" t="s">
        <v>268</v>
      </c>
      <c r="B8" s="87"/>
      <c r="C8" s="86"/>
      <c r="D8" s="88"/>
      <c r="E8" s="86"/>
      <c r="F8" s="86"/>
      <c r="G8" s="86"/>
      <c r="H8" s="86"/>
      <c r="I8" s="86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</row>
    <row r="9" spans="1:255" ht="63" customHeight="1">
      <c r="A9" s="86" t="s">
        <v>269</v>
      </c>
      <c r="B9" s="87"/>
      <c r="C9" s="86"/>
      <c r="D9" s="88"/>
      <c r="E9" s="86"/>
      <c r="F9" s="86"/>
      <c r="G9" s="86"/>
      <c r="H9" s="86"/>
      <c r="I9" s="8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</row>
    <row r="10" spans="1:255" ht="63" customHeight="1">
      <c r="A10" s="89" t="s">
        <v>95</v>
      </c>
      <c r="B10" s="87"/>
      <c r="C10" s="86"/>
      <c r="D10" s="88"/>
      <c r="E10" s="86"/>
      <c r="F10" s="86"/>
      <c r="G10" s="86"/>
      <c r="H10" s="86"/>
      <c r="I10" s="8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</row>
    <row r="11" spans="1:255" ht="36.75" customHeight="1">
      <c r="A11" s="165" t="s">
        <v>669</v>
      </c>
      <c r="B11" s="90"/>
      <c r="C11" s="90"/>
      <c r="D11" s="90"/>
      <c r="E11" s="90"/>
      <c r="F11" s="90"/>
      <c r="G11" s="90"/>
      <c r="H11" s="90"/>
      <c r="I11" s="90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ht="15.7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</row>
    <row r="13" spans="1:255" ht="15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</row>
    <row r="14" spans="1:255" ht="15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</row>
    <row r="15" spans="1:255" ht="15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</row>
    <row r="16" spans="1:255" ht="15.7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</row>
    <row r="17" spans="1:255" ht="15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</row>
    <row r="18" spans="1:255" ht="15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</row>
    <row r="19" spans="1:255" ht="15.7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</row>
    <row r="20" spans="1:255" ht="15.7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</row>
    <row r="21" spans="1:255" ht="15.7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</row>
    <row r="22" spans="1:255" ht="15.7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</row>
    <row r="23" spans="1:255" ht="15.7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</row>
    <row r="24" spans="1:255" ht="15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</row>
    <row r="25" spans="1:255" ht="15.7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</row>
    <row r="26" spans="1:255" ht="15.7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</row>
    <row r="27" spans="1:255" ht="15.7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</row>
    <row r="28" spans="1:255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</row>
    <row r="29" spans="1:255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</row>
  </sheetData>
  <mergeCells count="1">
    <mergeCell ref="A2:I2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view="pageBreakPreview" zoomScale="60" workbookViewId="0">
      <selection activeCell="I8" sqref="I8"/>
    </sheetView>
  </sheetViews>
  <sheetFormatPr defaultRowHeight="15"/>
  <cols>
    <col min="1" max="1" width="47.25" style="24" customWidth="1"/>
    <col min="2" max="2" width="16.625" style="24" customWidth="1"/>
    <col min="3" max="3" width="16.75" style="24" customWidth="1"/>
    <col min="4" max="4" width="20" style="24" customWidth="1"/>
    <col min="5" max="16384" width="9" style="24"/>
  </cols>
  <sheetData>
    <row r="1" spans="1:4" ht="33.75" customHeight="1">
      <c r="A1" s="91" t="s">
        <v>272</v>
      </c>
      <c r="B1" s="91"/>
      <c r="C1" s="91"/>
      <c r="D1" s="91"/>
    </row>
    <row r="2" spans="1:4" ht="54" customHeight="1">
      <c r="A2" s="191" t="s">
        <v>270</v>
      </c>
      <c r="B2" s="192"/>
      <c r="C2" s="192"/>
      <c r="D2" s="192"/>
    </row>
    <row r="3" spans="1:4" ht="20.25">
      <c r="A3" s="37"/>
      <c r="B3" s="92"/>
      <c r="C3" s="92"/>
      <c r="D3" s="93" t="s">
        <v>271</v>
      </c>
    </row>
    <row r="4" spans="1:4" ht="25.5" customHeight="1">
      <c r="A4" s="193" t="s">
        <v>94</v>
      </c>
      <c r="B4" s="195" t="s">
        <v>32</v>
      </c>
      <c r="C4" s="196"/>
      <c r="D4" s="197"/>
    </row>
    <row r="5" spans="1:4" ht="29.25" customHeight="1">
      <c r="A5" s="194"/>
      <c r="B5" s="94" t="s">
        <v>19</v>
      </c>
      <c r="C5" s="94" t="s">
        <v>33</v>
      </c>
      <c r="D5" s="94" t="s">
        <v>34</v>
      </c>
    </row>
    <row r="6" spans="1:4" ht="26.1" customHeight="1">
      <c r="A6" s="55" t="s">
        <v>273</v>
      </c>
      <c r="B6" s="95"/>
      <c r="C6" s="95"/>
      <c r="D6" s="95"/>
    </row>
    <row r="7" spans="1:4" ht="26.1" customHeight="1">
      <c r="A7" s="55" t="s">
        <v>274</v>
      </c>
      <c r="B7" s="95"/>
      <c r="C7" s="95"/>
      <c r="D7" s="95"/>
    </row>
    <row r="8" spans="1:4" ht="26.1" customHeight="1">
      <c r="A8" s="55" t="s">
        <v>275</v>
      </c>
      <c r="B8" s="95"/>
      <c r="C8" s="95"/>
      <c r="D8" s="95"/>
    </row>
    <row r="9" spans="1:4" ht="26.1" customHeight="1">
      <c r="A9" s="55" t="s">
        <v>276</v>
      </c>
      <c r="B9" s="95"/>
      <c r="C9" s="95"/>
      <c r="D9" s="95"/>
    </row>
    <row r="10" spans="1:4" ht="26.1" customHeight="1">
      <c r="A10" s="55" t="s">
        <v>277</v>
      </c>
      <c r="B10" s="95"/>
      <c r="C10" s="95"/>
      <c r="D10" s="95"/>
    </row>
    <row r="11" spans="1:4" ht="26.1" customHeight="1">
      <c r="A11" s="55" t="s">
        <v>278</v>
      </c>
      <c r="B11" s="95"/>
      <c r="C11" s="95"/>
      <c r="D11" s="95"/>
    </row>
    <row r="12" spans="1:4" ht="26.1" customHeight="1">
      <c r="A12" s="55" t="s">
        <v>279</v>
      </c>
      <c r="B12" s="95"/>
      <c r="C12" s="95"/>
      <c r="D12" s="95"/>
    </row>
    <row r="13" spans="1:4" ht="26.1" customHeight="1">
      <c r="A13" s="166" t="s">
        <v>670</v>
      </c>
      <c r="B13" s="96"/>
      <c r="C13" s="96"/>
      <c r="D13" s="96"/>
    </row>
  </sheetData>
  <mergeCells count="3">
    <mergeCell ref="A2:D2"/>
    <mergeCell ref="A4:A5"/>
    <mergeCell ref="B4:D4"/>
  </mergeCells>
  <phoneticPr fontId="1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21</vt:i4>
      </vt:variant>
    </vt:vector>
  </HeadingPairs>
  <TitlesOfParts>
    <vt:vector size="52" baseType="lpstr">
      <vt:lpstr>1、2018年南京开发区一般公共预算收入执行情况表</vt:lpstr>
      <vt:lpstr>2、2018年南京开发区一般公共预算支出执行情况表</vt:lpstr>
      <vt:lpstr>3、2018年南京开发区政府性基金预算收入执行情况表</vt:lpstr>
      <vt:lpstr>4、2018年南京开发区政府性基金预算支出执行情况表</vt:lpstr>
      <vt:lpstr>5、2018年南京开发区国有资本经营收入预算执行情况表</vt:lpstr>
      <vt:lpstr>6、2018年南京开发区国有资本经营支出预算执行情况表</vt:lpstr>
      <vt:lpstr>7、2018年南京开发区社会保险基金收入预算执行情况表</vt:lpstr>
      <vt:lpstr>8、2018年社会保险基金支出预算执行情况表</vt:lpstr>
      <vt:lpstr>9、2018年南京开发区一般债务</vt:lpstr>
      <vt:lpstr>10、2018年南京开发区专项债务</vt:lpstr>
      <vt:lpstr>11、2019年南京开发区一般公共预算收入表</vt:lpstr>
      <vt:lpstr>12、2019年南京开发区一般公共预算支出表</vt:lpstr>
      <vt:lpstr>13、2019年南京开发区一般公共预算支出表(按功能科目到项)</vt:lpstr>
      <vt:lpstr>14、2019年南京开发区一般公共预算支出表(按经济科目到款)</vt:lpstr>
      <vt:lpstr>15、2019年南京开发区政府性基金预算收入表</vt:lpstr>
      <vt:lpstr>16、2019年南京开发区政府性基金预算支出表</vt:lpstr>
      <vt:lpstr>17、2019年南京开发区政府基金预算支出表（按功能科目到项）</vt:lpstr>
      <vt:lpstr>18、2019年南京开发区政府基金预算支出表(按经济科目到款）</vt:lpstr>
      <vt:lpstr>19、2019年南京开发区国有资本经营预算收入表</vt:lpstr>
      <vt:lpstr>20、2019年南京开发区国有资本经营预算支出表</vt:lpstr>
      <vt:lpstr>21、2019年南京开发区国有资本经营预算支出表 (按功能)</vt:lpstr>
      <vt:lpstr>22、2019年南京开发区国有资本经营预算支出表(按经济）</vt:lpstr>
      <vt:lpstr>23、2019年南京开发区社会保险基金预算收入表</vt:lpstr>
      <vt:lpstr>24、2019年南京开发区社会保险基金预算支出表</vt:lpstr>
      <vt:lpstr>25、2019年南京开发区对下税收返还和一般性转移支付表</vt:lpstr>
      <vt:lpstr>26、2019年南京开发区专项转移支付分地区分项目表</vt:lpstr>
      <vt:lpstr>27、2019年南京开发区专项资金管理清单</vt:lpstr>
      <vt:lpstr>28、2019年南京开发区本级财政拨款“三公”经费等预算表</vt:lpstr>
      <vt:lpstr>29、2019年一般公共预算基本支出表（按经济科目到款）</vt:lpstr>
      <vt:lpstr>2019年南京开发区政府一般债务限额和余额情况表</vt:lpstr>
      <vt:lpstr>2019年南京开发区政府专项债务限额和余额情况表</vt:lpstr>
      <vt:lpstr>'1、2018年南京开发区一般公共预算收入执行情况表'!Print_Area</vt:lpstr>
      <vt:lpstr>'11、2019年南京开发区一般公共预算收入表'!Print_Area</vt:lpstr>
      <vt:lpstr>'12、2019年南京开发区一般公共预算支出表'!Print_Area</vt:lpstr>
      <vt:lpstr>'13、2019年南京开发区一般公共预算支出表(按功能科目到项)'!Print_Area</vt:lpstr>
      <vt:lpstr>'14、2019年南京开发区一般公共预算支出表(按经济科目到款)'!Print_Area</vt:lpstr>
      <vt:lpstr>'18、2019年南京开发区政府基金预算支出表(按经济科目到款）'!Print_Area</vt:lpstr>
      <vt:lpstr>'19、2019年南京开发区国有资本经营预算收入表'!Print_Area</vt:lpstr>
      <vt:lpstr>'2、2018年南京开发区一般公共预算支出执行情况表'!Print_Area</vt:lpstr>
      <vt:lpstr>'20、2019年南京开发区国有资本经营预算支出表'!Print_Area</vt:lpstr>
      <vt:lpstr>'2019年南京开发区政府专项债务限额和余额情况表'!Print_Area</vt:lpstr>
      <vt:lpstr>'21、2019年南京开发区国有资本经营预算支出表 (按功能)'!Print_Area</vt:lpstr>
      <vt:lpstr>'22、2019年南京开发区国有资本经营预算支出表(按经济）'!Print_Area</vt:lpstr>
      <vt:lpstr>'23、2019年南京开发区社会保险基金预算收入表'!Print_Area</vt:lpstr>
      <vt:lpstr>'24、2019年南京开发区社会保险基金预算支出表'!Print_Area</vt:lpstr>
      <vt:lpstr>'26、2019年南京开发区专项转移支付分地区分项目表'!Print_Area</vt:lpstr>
      <vt:lpstr>'28、2019年南京开发区本级财政拨款“三公”经费等预算表'!Print_Area</vt:lpstr>
      <vt:lpstr>'4、2018年南京开发区政府性基金预算支出执行情况表'!Print_Area</vt:lpstr>
      <vt:lpstr>'5、2018年南京开发区国有资本经营收入预算执行情况表'!Print_Area</vt:lpstr>
      <vt:lpstr>'6、2018年南京开发区国有资本经营支出预算执行情况表'!Print_Area</vt:lpstr>
      <vt:lpstr>'7、2018年南京开发区社会保险基金收入预算执行情况表'!Print_Area</vt:lpstr>
      <vt:lpstr>'8、2018年社会保险基金支出预算执行情况表'!Print_Area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2019-01-23T08:51:08Z</dcterms:modified>
</cp:coreProperties>
</file>